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4856" windowHeight="9000" tabRatio="746" activeTab="7"/>
  </bookViews>
  <sheets>
    <sheet name="Basic Information" sheetId="1" r:id="rId1"/>
    <sheet name="dust samples" sheetId="2" r:id="rId2"/>
    <sheet name="isotope samples" sheetId="3" r:id="rId3"/>
    <sheet name="dating file" sheetId="4" r:id="rId4"/>
    <sheet name="ann accum dust" sheetId="5" r:id="rId5"/>
    <sheet name="ann accum O18" sheetId="6" r:id="rId6"/>
    <sheet name="ann avg data" sheetId="7" r:id="rId7"/>
    <sheet name="density data" sheetId="8" r:id="rId8"/>
    <sheet name="W.E. depth calculation" sheetId="9" r:id="rId9"/>
    <sheet name="Stratigrapy" sheetId="10" r:id="rId10"/>
    <sheet name="Beta Data" sheetId="11" r:id="rId11"/>
    <sheet name="chem samples" sheetId="12" r:id="rId12"/>
    <sheet name="chem ann data" sheetId="13" r:id="rId13"/>
    <sheet name="core log" sheetId="14" r:id="rId14"/>
    <sheet name="syntheses" sheetId="15" r:id="rId15"/>
  </sheets>
  <definedNames>
    <definedName name="_6345EXC" localSheetId="1">'dust samples'!$A$8:$T$245</definedName>
    <definedName name="_MailAutoSig" localSheetId="2">'isotope samples'!$G$9</definedName>
  </definedNames>
  <calcPr fullCalcOnLoad="1"/>
</workbook>
</file>

<file path=xl/sharedStrings.xml><?xml version="1.0" encoding="utf-8"?>
<sst xmlns="http://schemas.openxmlformats.org/spreadsheetml/2006/main" count="430" uniqueCount="214">
  <si>
    <t>Core Name</t>
  </si>
  <si>
    <t>Individual Sample Data: Microparticles</t>
  </si>
  <si>
    <t>Date</t>
  </si>
  <si>
    <t>Analyzed</t>
  </si>
  <si>
    <t xml:space="preserve">Section </t>
  </si>
  <si>
    <t>Number</t>
  </si>
  <si>
    <t>Sample</t>
  </si>
  <si>
    <t>Greenland</t>
  </si>
  <si>
    <t>Depth at top</t>
  </si>
  <si>
    <t>m (firn)</t>
  </si>
  <si>
    <t>Sample Size</t>
  </si>
  <si>
    <t>cm (firn)</t>
  </si>
  <si>
    <t>Size distribution data</t>
  </si>
  <si>
    <t>0.63 - 0.80</t>
  </si>
  <si>
    <t>0.8 - 1.0</t>
  </si>
  <si>
    <t>1.0 - 1.26</t>
  </si>
  <si>
    <t>1.26 - 1.59</t>
  </si>
  <si>
    <t>1.59 - 2.02</t>
  </si>
  <si>
    <t>2.02 - 2.52</t>
  </si>
  <si>
    <t>2.52 - 3.14</t>
  </si>
  <si>
    <t>3.14 - 4.0</t>
  </si>
  <si>
    <t>4.0 - 5.04</t>
  </si>
  <si>
    <t>5.04 - 6.35</t>
  </si>
  <si>
    <t>6.35 - 8.0</t>
  </si>
  <si>
    <t>8.0 - 10.08</t>
  </si>
  <si>
    <t>10.08 - 12.7</t>
  </si>
  <si>
    <t>12.7 - 16.0</t>
  </si>
  <si>
    <t xml:space="preserve">sample </t>
  </si>
  <si>
    <t xml:space="preserve">volume </t>
  </si>
  <si>
    <t xml:space="preserve"> 2 = 50 uL</t>
  </si>
  <si>
    <t>0 = 500 uL</t>
  </si>
  <si>
    <t>1 = missing</t>
  </si>
  <si>
    <t>Individual Sample Data: O18</t>
  </si>
  <si>
    <t>O18</t>
  </si>
  <si>
    <t>D</t>
  </si>
  <si>
    <t>D-excess</t>
  </si>
  <si>
    <t xml:space="preserve">&gt; 0.63 </t>
  </si>
  <si>
    <t>&gt; 0.8</t>
  </si>
  <si>
    <t>&gt; 1.0</t>
  </si>
  <si>
    <t>&gt; 1.26</t>
  </si>
  <si>
    <t>&gt; 1.59</t>
  </si>
  <si>
    <t>&gt; 2.02</t>
  </si>
  <si>
    <t>&gt; 2.52</t>
  </si>
  <si>
    <t>&gt; 3.14</t>
  </si>
  <si>
    <t>&gt; 4.0</t>
  </si>
  <si>
    <t>&gt; 5.04</t>
  </si>
  <si>
    <t>&gt; 6.35</t>
  </si>
  <si>
    <t>&gt; 8.0</t>
  </si>
  <si>
    <t>&gt; 10.08</t>
  </si>
  <si>
    <t>&gt; 12.7</t>
  </si>
  <si>
    <t>Example</t>
  </si>
  <si>
    <t>coarseness</t>
  </si>
  <si>
    <t>factor</t>
  </si>
  <si>
    <t>CF</t>
  </si>
  <si>
    <t>Core 6345</t>
  </si>
  <si>
    <t>drilled 1998</t>
  </si>
  <si>
    <t xml:space="preserve">Core depth </t>
  </si>
  <si>
    <t>final dating</t>
  </si>
  <si>
    <t>Depth firn</t>
  </si>
  <si>
    <t>Core depth</t>
  </si>
  <si>
    <t xml:space="preserve">isotopes </t>
  </si>
  <si>
    <t>Site 10</t>
  </si>
  <si>
    <t>water eq</t>
  </si>
  <si>
    <t>dust</t>
  </si>
  <si>
    <t>years top</t>
  </si>
  <si>
    <t>depth m</t>
  </si>
  <si>
    <t>final</t>
  </si>
  <si>
    <t>&gt; 0.63 (1000)</t>
  </si>
  <si>
    <t xml:space="preserve">dust </t>
  </si>
  <si>
    <t>accum w.e</t>
  </si>
  <si>
    <t>no samples</t>
  </si>
  <si>
    <t>year</t>
  </si>
  <si>
    <t>depth firn</t>
  </si>
  <si>
    <t>depth w.e.</t>
  </si>
  <si>
    <t>O18 (m)</t>
  </si>
  <si>
    <t>(&gt; 1.00 / &gt; 0.63)*100</t>
  </si>
  <si>
    <t>no. samples</t>
  </si>
  <si>
    <t xml:space="preserve">     dust</t>
  </si>
  <si>
    <t xml:space="preserve">     year</t>
  </si>
  <si>
    <t>accum w.e.</t>
  </si>
  <si>
    <t>ann. avg.</t>
  </si>
  <si>
    <t xml:space="preserve">annual </t>
  </si>
  <si>
    <t>dust flux</t>
  </si>
  <si>
    <t xml:space="preserve">    O18 </t>
  </si>
  <si>
    <t>avg accum</t>
  </si>
  <si>
    <t>small</t>
  </si>
  <si>
    <t>total</t>
  </si>
  <si>
    <t>large</t>
  </si>
  <si>
    <t xml:space="preserve">      cf</t>
  </si>
  <si>
    <t>mm w.e.</t>
  </si>
  <si>
    <t>dust &amp; O18</t>
  </si>
  <si>
    <r>
      <t xml:space="preserve">    </t>
    </r>
    <r>
      <rPr>
        <b/>
        <sz val="12"/>
        <rFont val="Arial"/>
        <family val="2"/>
      </rPr>
      <t>avg.</t>
    </r>
  </si>
  <si>
    <t>this file contains all information needed to calculate beta radioactivity per sample</t>
  </si>
  <si>
    <t>beta conc.</t>
  </si>
  <si>
    <t>(in order by depth)</t>
  </si>
  <si>
    <t>depth (m)</t>
  </si>
  <si>
    <t>density</t>
  </si>
  <si>
    <t>depths</t>
  </si>
  <si>
    <t>mid pt</t>
  </si>
  <si>
    <t>OSU model</t>
  </si>
  <si>
    <t>ss (cm)</t>
  </si>
  <si>
    <t>UA meas</t>
  </si>
  <si>
    <t>w.e. m</t>
  </si>
  <si>
    <t>w.e. cm</t>
  </si>
  <si>
    <t>density data</t>
  </si>
  <si>
    <t>length cm</t>
  </si>
  <si>
    <t>diam cm</t>
  </si>
  <si>
    <t>mass kg</t>
  </si>
  <si>
    <t>volume</t>
  </si>
  <si>
    <t>Raw data</t>
  </si>
  <si>
    <t xml:space="preserve">  sample </t>
  </si>
  <si>
    <t xml:space="preserve">  number</t>
  </si>
  <si>
    <t xml:space="preserve">   sample </t>
  </si>
  <si>
    <t xml:space="preserve">   number</t>
  </si>
  <si>
    <t xml:space="preserve">  depth at </t>
  </si>
  <si>
    <t xml:space="preserve">   top (m)</t>
  </si>
  <si>
    <t xml:space="preserve">  sample</t>
  </si>
  <si>
    <t xml:space="preserve"> size (cm)</t>
  </si>
  <si>
    <t xml:space="preserve">     day</t>
  </si>
  <si>
    <t xml:space="preserve">     hour </t>
  </si>
  <si>
    <t xml:space="preserve">   minute</t>
  </si>
  <si>
    <t xml:space="preserve">    count</t>
  </si>
  <si>
    <t xml:space="preserve">    mass</t>
  </si>
  <si>
    <t xml:space="preserve">     (kg)</t>
  </si>
  <si>
    <t xml:space="preserve">  run time</t>
  </si>
  <si>
    <t xml:space="preserve"> (minutes)</t>
  </si>
  <si>
    <t>Blank data</t>
  </si>
  <si>
    <t xml:space="preserve">    month</t>
  </si>
  <si>
    <t xml:space="preserve">      day</t>
  </si>
  <si>
    <t xml:space="preserve">      hour</t>
  </si>
  <si>
    <t xml:space="preserve">   count</t>
  </si>
  <si>
    <t xml:space="preserve"> depth (m)</t>
  </si>
  <si>
    <t xml:space="preserve">  size(cm)</t>
  </si>
  <si>
    <t xml:space="preserve"> (dph/kg)</t>
  </si>
  <si>
    <t>Computed beta conc. dph/kg</t>
  </si>
  <si>
    <t xml:space="preserve">   O18 (m)</t>
  </si>
  <si>
    <t xml:space="preserve">Note: </t>
  </si>
  <si>
    <t xml:space="preserve">depth from </t>
  </si>
  <si>
    <t xml:space="preserve">stratigraphic </t>
  </si>
  <si>
    <t>The type of statigraphic feature</t>
  </si>
  <si>
    <t xml:space="preserve">      top</t>
  </si>
  <si>
    <t xml:space="preserve">   feature</t>
  </si>
  <si>
    <t xml:space="preserve">is noted at the bottom of </t>
  </si>
  <si>
    <t>* L.d.h. indicates a low density depth hoar layer</t>
  </si>
  <si>
    <t xml:space="preserve">density </t>
  </si>
  <si>
    <t>Firn</t>
  </si>
  <si>
    <t>Depth hoar</t>
  </si>
  <si>
    <t>Ice lens</t>
  </si>
  <si>
    <t>Ice layer</t>
  </si>
  <si>
    <t>firn</t>
  </si>
  <si>
    <t>crust</t>
  </si>
  <si>
    <t>CORE 6345</t>
  </si>
  <si>
    <t>CORE 6345 drilled 1998 Greenland</t>
  </si>
  <si>
    <t>lat</t>
  </si>
  <si>
    <t>63.8 N</t>
  </si>
  <si>
    <t>long</t>
  </si>
  <si>
    <t>45. W</t>
  </si>
  <si>
    <t>elevation</t>
  </si>
  <si>
    <t>~2730 m</t>
  </si>
  <si>
    <t>bottom depth</t>
  </si>
  <si>
    <t>14.82m</t>
  </si>
  <si>
    <t>(m)</t>
  </si>
  <si>
    <t>(m w.e.)</t>
  </si>
  <si>
    <t xml:space="preserve">Dust </t>
  </si>
  <si>
    <t>accum (m w.e.)</t>
  </si>
  <si>
    <t xml:space="preserve"> (m)</t>
  </si>
  <si>
    <t xml:space="preserve">Depth at top </t>
  </si>
  <si>
    <t>incomplete year</t>
  </si>
  <si>
    <t>Small  = 0.63 - 0.83 um</t>
  </si>
  <si>
    <t>Large = &gt;1.59 um</t>
  </si>
  <si>
    <t>see notes at end of table</t>
  </si>
  <si>
    <t>drilled in 1998</t>
  </si>
  <si>
    <t xml:space="preserve">depth </t>
  </si>
  <si>
    <t xml:space="preserve">m firn </t>
  </si>
  <si>
    <t>kg m-3</t>
  </si>
  <si>
    <t>coefficients for depth-</t>
  </si>
  <si>
    <t>density polynomial</t>
  </si>
  <si>
    <t>McConnell</t>
  </si>
  <si>
    <t>A[0] = 337.894</t>
  </si>
  <si>
    <t>A[1] = 39.562</t>
  </si>
  <si>
    <t>A[2] = -4.227</t>
  </si>
  <si>
    <t>A[3] = 0.310</t>
  </si>
  <si>
    <t>A[4] = -0.88E-3</t>
  </si>
  <si>
    <t>R2 = 0.979</t>
  </si>
  <si>
    <t xml:space="preserve">Note: the depths are the mid-points </t>
  </si>
  <si>
    <t xml:space="preserve">for the sections of core for which </t>
  </si>
  <si>
    <t>the density measurements were made.</t>
  </si>
  <si>
    <t>These densities calculated by OSU</t>
  </si>
  <si>
    <t xml:space="preserve">using measurements made by </t>
  </si>
  <si>
    <t xml:space="preserve">McConnell in the field </t>
  </si>
  <si>
    <t>as the core was drilled.</t>
  </si>
  <si>
    <t>Density data*</t>
  </si>
  <si>
    <t>*measured in field</t>
  </si>
  <si>
    <t>Note - water equiv. calculation based on UA density measurements (see prior sheet)</t>
  </si>
  <si>
    <t xml:space="preserve"> and the OSU Density model (See below)</t>
  </si>
  <si>
    <t>Note: Concentrations per mL must be calculated using the sample volume analyzed: see Column T for the sample volume</t>
  </si>
  <si>
    <t xml:space="preserve">NM = not measured </t>
  </si>
  <si>
    <t>NM</t>
  </si>
  <si>
    <t>dep top (m)</t>
  </si>
  <si>
    <t>dep center (m)</t>
  </si>
  <si>
    <t>w.e.</t>
  </si>
  <si>
    <t>not measured by OSU</t>
  </si>
  <si>
    <t>Total &gt;0.63 um</t>
  </si>
  <si>
    <t>Density - measured in field (Joe McConnell)</t>
  </si>
  <si>
    <t xml:space="preserve">  Density calculated with Joe's data</t>
  </si>
  <si>
    <t>OSU Model based on OSU densities calculated from McConnell density measurements</t>
  </si>
  <si>
    <t>NC = not calculated</t>
  </si>
  <si>
    <t>NC</t>
  </si>
  <si>
    <t>For example, from 0.000 to 0.040</t>
  </si>
  <si>
    <t>the feature is firn: from 0.040 to 0.300</t>
  </si>
  <si>
    <t>the feature is depth hoar.</t>
  </si>
  <si>
    <t>the stratigraphic unit.</t>
  </si>
  <si>
    <t>avg.</t>
  </si>
  <si>
    <t>1977-1997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</si>
</sst>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 MT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H29" sqref="H29"/>
    </sheetView>
  </sheetViews>
  <sheetFormatPr defaultColWidth="8.88671875" defaultRowHeight="15"/>
  <cols>
    <col min="1" max="1" width="17.77734375" style="0" customWidth="1"/>
  </cols>
  <sheetData>
    <row r="1" ht="15">
      <c r="A1" s="4" t="s">
        <v>152</v>
      </c>
    </row>
    <row r="3" spans="1:2" ht="15">
      <c r="A3" s="1" t="s">
        <v>153</v>
      </c>
      <c r="B3" s="24" t="s">
        <v>154</v>
      </c>
    </row>
    <row r="4" spans="1:2" ht="15">
      <c r="A4" s="1" t="s">
        <v>155</v>
      </c>
      <c r="B4" s="24" t="s">
        <v>156</v>
      </c>
    </row>
    <row r="5" spans="1:2" ht="15">
      <c r="A5" s="1" t="s">
        <v>157</v>
      </c>
      <c r="B5" s="24" t="s">
        <v>158</v>
      </c>
    </row>
    <row r="6" spans="1:2" ht="15">
      <c r="A6" s="1" t="s">
        <v>159</v>
      </c>
      <c r="B6" s="24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1">
      <selection activeCell="J27" sqref="J27"/>
    </sheetView>
  </sheetViews>
  <sheetFormatPr defaultColWidth="8.88671875" defaultRowHeight="15"/>
  <cols>
    <col min="1" max="1" width="9.99609375" style="0" customWidth="1"/>
    <col min="2" max="2" width="9.99609375" style="23" customWidth="1"/>
    <col min="3" max="3" width="10.77734375" style="0" customWidth="1"/>
  </cols>
  <sheetData>
    <row r="1" spans="1:5" ht="15">
      <c r="A1" s="18" t="s">
        <v>54</v>
      </c>
      <c r="E1" s="19" t="s">
        <v>136</v>
      </c>
    </row>
    <row r="2" spans="2:5" ht="15">
      <c r="B2" s="23" t="s">
        <v>137</v>
      </c>
      <c r="C2" t="s">
        <v>138</v>
      </c>
      <c r="E2" t="s">
        <v>139</v>
      </c>
    </row>
    <row r="3" spans="2:5" ht="15">
      <c r="B3" s="23" t="s">
        <v>140</v>
      </c>
      <c r="C3" t="s">
        <v>141</v>
      </c>
      <c r="E3" t="s">
        <v>142</v>
      </c>
    </row>
    <row r="4" ht="15">
      <c r="E4" t="s">
        <v>211</v>
      </c>
    </row>
    <row r="5" spans="2:5" ht="15">
      <c r="B5" s="23">
        <v>0</v>
      </c>
      <c r="E5" t="s">
        <v>208</v>
      </c>
    </row>
    <row r="6" spans="2:5" ht="15">
      <c r="B6" s="23">
        <v>0.04</v>
      </c>
      <c r="C6" t="s">
        <v>145</v>
      </c>
      <c r="E6" t="s">
        <v>209</v>
      </c>
    </row>
    <row r="7" spans="2:5" ht="15">
      <c r="B7" s="23">
        <v>0.3</v>
      </c>
      <c r="C7" t="s">
        <v>146</v>
      </c>
      <c r="E7" t="s">
        <v>210</v>
      </c>
    </row>
    <row r="8" spans="2:3" ht="15">
      <c r="B8" s="23">
        <v>0.6</v>
      </c>
      <c r="C8" t="s">
        <v>145</v>
      </c>
    </row>
    <row r="9" spans="2:3" ht="15">
      <c r="B9" s="23">
        <v>0.73</v>
      </c>
      <c r="C9" t="s">
        <v>146</v>
      </c>
    </row>
    <row r="10" spans="2:5" ht="15">
      <c r="B10" s="23">
        <v>0.78</v>
      </c>
      <c r="C10" t="s">
        <v>145</v>
      </c>
      <c r="E10" t="s">
        <v>143</v>
      </c>
    </row>
    <row r="11" spans="2:3" ht="15">
      <c r="B11" s="23">
        <v>0.85</v>
      </c>
      <c r="C11" t="s">
        <v>147</v>
      </c>
    </row>
    <row r="12" spans="2:3" ht="15">
      <c r="B12" s="23">
        <v>1.06</v>
      </c>
      <c r="C12" t="s">
        <v>145</v>
      </c>
    </row>
    <row r="13" spans="2:3" ht="15">
      <c r="B13" s="23">
        <v>1.11</v>
      </c>
      <c r="C13" t="s">
        <v>146</v>
      </c>
    </row>
    <row r="14" spans="2:3" ht="15">
      <c r="B14" s="23">
        <v>1.41</v>
      </c>
      <c r="C14" t="s">
        <v>145</v>
      </c>
    </row>
    <row r="15" spans="2:3" ht="15">
      <c r="B15" s="23">
        <v>1.46</v>
      </c>
      <c r="C15" t="s">
        <v>146</v>
      </c>
    </row>
    <row r="16" spans="2:3" ht="15">
      <c r="B16" s="23">
        <v>1.65</v>
      </c>
      <c r="C16" t="s">
        <v>145</v>
      </c>
    </row>
    <row r="17" spans="2:3" ht="15">
      <c r="B17" s="23">
        <v>1.7</v>
      </c>
      <c r="C17" t="s">
        <v>147</v>
      </c>
    </row>
    <row r="18" spans="2:3" ht="15">
      <c r="B18" s="23">
        <v>1.76</v>
      </c>
      <c r="C18" t="s">
        <v>145</v>
      </c>
    </row>
    <row r="19" spans="2:3" ht="15">
      <c r="B19" s="23">
        <v>1.95</v>
      </c>
      <c r="C19" t="s">
        <v>147</v>
      </c>
    </row>
    <row r="20" spans="2:3" ht="15">
      <c r="B20" s="23">
        <v>2.135</v>
      </c>
      <c r="C20" t="s">
        <v>145</v>
      </c>
    </row>
    <row r="21" spans="2:3" ht="15">
      <c r="B21" s="23">
        <v>2.145</v>
      </c>
      <c r="C21" t="s">
        <v>146</v>
      </c>
    </row>
    <row r="22" spans="2:3" ht="15">
      <c r="B22" s="23">
        <v>2.175</v>
      </c>
      <c r="C22" t="s">
        <v>145</v>
      </c>
    </row>
    <row r="23" spans="2:3" ht="15">
      <c r="B23" s="23">
        <v>2.295</v>
      </c>
      <c r="C23" t="s">
        <v>146</v>
      </c>
    </row>
    <row r="24" spans="2:3" ht="15">
      <c r="B24" s="23">
        <v>2.205</v>
      </c>
      <c r="C24" t="s">
        <v>145</v>
      </c>
    </row>
    <row r="25" spans="2:3" ht="15">
      <c r="B25" s="23">
        <v>2.675</v>
      </c>
      <c r="C25" t="s">
        <v>146</v>
      </c>
    </row>
    <row r="26" spans="2:3" ht="15">
      <c r="B26" s="23">
        <v>2.715</v>
      </c>
      <c r="C26" t="s">
        <v>145</v>
      </c>
    </row>
    <row r="27" spans="2:3" ht="15">
      <c r="B27" s="23">
        <v>2.725</v>
      </c>
      <c r="C27" t="s">
        <v>148</v>
      </c>
    </row>
    <row r="28" spans="2:3" ht="15">
      <c r="B28" s="23">
        <v>2.805</v>
      </c>
      <c r="C28" t="s">
        <v>149</v>
      </c>
    </row>
    <row r="29" spans="2:3" ht="15">
      <c r="B29" s="23">
        <v>2.905</v>
      </c>
      <c r="C29" t="s">
        <v>148</v>
      </c>
    </row>
    <row r="30" spans="2:3" ht="15">
      <c r="B30" s="23">
        <v>3.125</v>
      </c>
      <c r="C30" t="s">
        <v>145</v>
      </c>
    </row>
    <row r="31" spans="2:3" ht="15">
      <c r="B31" s="23">
        <v>3.285</v>
      </c>
      <c r="C31" t="s">
        <v>146</v>
      </c>
    </row>
    <row r="32" spans="2:3" ht="15">
      <c r="B32" s="23">
        <v>3.325</v>
      </c>
      <c r="C32" t="s">
        <v>145</v>
      </c>
    </row>
    <row r="33" spans="2:3" ht="15">
      <c r="B33" s="23">
        <v>3.385</v>
      </c>
      <c r="C33" t="s">
        <v>147</v>
      </c>
    </row>
    <row r="34" spans="2:3" ht="15">
      <c r="B34" s="23">
        <v>3.615</v>
      </c>
      <c r="C34" t="s">
        <v>145</v>
      </c>
    </row>
    <row r="35" spans="2:3" ht="15">
      <c r="B35" s="23">
        <v>3.635</v>
      </c>
      <c r="C35" t="s">
        <v>147</v>
      </c>
    </row>
    <row r="36" spans="2:3" ht="15">
      <c r="B36" s="23">
        <v>4.105</v>
      </c>
      <c r="C36" t="s">
        <v>149</v>
      </c>
    </row>
    <row r="37" spans="2:3" ht="15">
      <c r="B37" s="23">
        <v>4.125</v>
      </c>
      <c r="C37" t="s">
        <v>148</v>
      </c>
    </row>
    <row r="38" spans="2:3" ht="15">
      <c r="B38" s="23">
        <v>4.855</v>
      </c>
      <c r="C38" t="s">
        <v>145</v>
      </c>
    </row>
    <row r="39" spans="2:3" ht="15">
      <c r="B39" s="23">
        <v>4.895</v>
      </c>
      <c r="C39" t="s">
        <v>148</v>
      </c>
    </row>
    <row r="40" spans="2:3" ht="15">
      <c r="B40" s="23">
        <v>5.51</v>
      </c>
      <c r="C40" t="s">
        <v>145</v>
      </c>
    </row>
    <row r="41" spans="2:3" ht="15">
      <c r="B41" s="23">
        <v>5.55</v>
      </c>
      <c r="C41" t="s">
        <v>147</v>
      </c>
    </row>
    <row r="42" spans="2:3" ht="15">
      <c r="B42" s="23">
        <v>5.64</v>
      </c>
      <c r="C42" t="s">
        <v>145</v>
      </c>
    </row>
    <row r="43" spans="2:3" ht="15">
      <c r="B43" s="23">
        <v>5.7</v>
      </c>
      <c r="C43" t="s">
        <v>147</v>
      </c>
    </row>
    <row r="44" spans="2:3" ht="15">
      <c r="B44" s="23">
        <v>5.84</v>
      </c>
      <c r="C44" t="s">
        <v>145</v>
      </c>
    </row>
    <row r="45" spans="2:3" ht="15">
      <c r="B45" s="23">
        <v>5.85</v>
      </c>
      <c r="C45" t="s">
        <v>147</v>
      </c>
    </row>
    <row r="46" spans="2:3" ht="15">
      <c r="B46" s="23">
        <v>6.27</v>
      </c>
      <c r="C46" t="s">
        <v>145</v>
      </c>
    </row>
    <row r="47" spans="2:3" ht="15">
      <c r="B47" s="23">
        <v>6.29</v>
      </c>
      <c r="C47" t="s">
        <v>148</v>
      </c>
    </row>
    <row r="48" spans="2:3" ht="15">
      <c r="B48" s="23">
        <v>6.32</v>
      </c>
      <c r="C48" t="s">
        <v>145</v>
      </c>
    </row>
    <row r="49" spans="2:3" ht="15">
      <c r="B49" s="23">
        <v>6.33</v>
      </c>
      <c r="C49" t="s">
        <v>148</v>
      </c>
    </row>
    <row r="50" spans="2:3" ht="15">
      <c r="B50" s="23">
        <v>6.42</v>
      </c>
      <c r="C50" t="s">
        <v>145</v>
      </c>
    </row>
    <row r="51" spans="2:3" ht="15">
      <c r="B51" s="23">
        <v>6.43</v>
      </c>
      <c r="C51" t="s">
        <v>147</v>
      </c>
    </row>
    <row r="52" spans="2:3" ht="15">
      <c r="B52" s="23">
        <v>6.48</v>
      </c>
      <c r="C52" t="s">
        <v>145</v>
      </c>
    </row>
    <row r="53" spans="2:3" ht="15">
      <c r="B53" s="23">
        <v>6.59</v>
      </c>
      <c r="C53" t="s">
        <v>147</v>
      </c>
    </row>
    <row r="54" spans="2:3" ht="15">
      <c r="B54" s="23">
        <v>6.65</v>
      </c>
      <c r="C54" t="s">
        <v>145</v>
      </c>
    </row>
    <row r="55" spans="2:3" ht="15">
      <c r="B55" s="23">
        <v>6.67</v>
      </c>
      <c r="C55" t="s">
        <v>148</v>
      </c>
    </row>
    <row r="56" spans="2:3" ht="15">
      <c r="B56" s="23">
        <v>6.92</v>
      </c>
      <c r="C56" t="s">
        <v>145</v>
      </c>
    </row>
    <row r="57" spans="2:3" ht="15">
      <c r="B57" s="23">
        <v>6.93</v>
      </c>
      <c r="C57" t="s">
        <v>147</v>
      </c>
    </row>
    <row r="58" spans="2:3" ht="15">
      <c r="B58" s="23">
        <v>6.99</v>
      </c>
      <c r="C58" t="s">
        <v>145</v>
      </c>
    </row>
    <row r="59" spans="2:3" ht="15">
      <c r="B59" s="23">
        <v>7.03</v>
      </c>
      <c r="C59" t="s">
        <v>147</v>
      </c>
    </row>
    <row r="60" spans="2:3" ht="15">
      <c r="B60" s="23">
        <v>7.17</v>
      </c>
      <c r="C60" t="s">
        <v>145</v>
      </c>
    </row>
    <row r="61" spans="2:3" ht="15">
      <c r="B61" s="23">
        <v>7.18</v>
      </c>
      <c r="C61" t="s">
        <v>148</v>
      </c>
    </row>
    <row r="62" spans="2:3" ht="15">
      <c r="B62" s="23">
        <v>7.25</v>
      </c>
      <c r="C62" t="s">
        <v>145</v>
      </c>
    </row>
    <row r="63" spans="2:3" ht="15">
      <c r="B63" s="23">
        <v>7.31</v>
      </c>
      <c r="C63" t="s">
        <v>148</v>
      </c>
    </row>
    <row r="64" spans="2:3" ht="15">
      <c r="B64" s="23">
        <v>7.37</v>
      </c>
      <c r="C64" t="s">
        <v>145</v>
      </c>
    </row>
    <row r="65" spans="2:3" ht="15">
      <c r="B65" s="23">
        <v>7.38</v>
      </c>
      <c r="C65" t="s">
        <v>147</v>
      </c>
    </row>
    <row r="66" spans="2:3" ht="15">
      <c r="B66" s="23">
        <v>7.47</v>
      </c>
      <c r="C66" t="s">
        <v>145</v>
      </c>
    </row>
    <row r="67" spans="2:3" ht="15">
      <c r="B67" s="23">
        <v>7.49</v>
      </c>
      <c r="C67" t="s">
        <v>147</v>
      </c>
    </row>
    <row r="68" spans="2:3" ht="15">
      <c r="B68" s="23">
        <v>7.57</v>
      </c>
      <c r="C68" t="s">
        <v>145</v>
      </c>
    </row>
    <row r="69" spans="2:3" ht="15">
      <c r="B69" s="23">
        <v>7.58</v>
      </c>
      <c r="C69" t="s">
        <v>147</v>
      </c>
    </row>
    <row r="70" spans="2:3" ht="15">
      <c r="B70" s="23">
        <v>7.73</v>
      </c>
      <c r="C70" t="s">
        <v>145</v>
      </c>
    </row>
    <row r="71" spans="2:3" ht="15">
      <c r="B71" s="23">
        <v>7.75</v>
      </c>
      <c r="C71" t="s">
        <v>147</v>
      </c>
    </row>
    <row r="72" spans="2:3" ht="15">
      <c r="B72" s="23">
        <v>7.97</v>
      </c>
      <c r="C72" t="s">
        <v>145</v>
      </c>
    </row>
    <row r="73" spans="2:3" ht="15">
      <c r="B73" s="23">
        <v>8.01</v>
      </c>
      <c r="C73" t="s">
        <v>148</v>
      </c>
    </row>
    <row r="74" spans="2:3" ht="15">
      <c r="B74" s="23">
        <v>8.2</v>
      </c>
      <c r="C74" t="s">
        <v>145</v>
      </c>
    </row>
    <row r="75" spans="2:3" ht="15">
      <c r="B75" s="23">
        <v>8.21</v>
      </c>
      <c r="C75" t="s">
        <v>147</v>
      </c>
    </row>
    <row r="76" spans="2:3" ht="15">
      <c r="B76" s="23">
        <v>8.29</v>
      </c>
      <c r="C76" t="s">
        <v>145</v>
      </c>
    </row>
    <row r="77" spans="2:3" ht="15">
      <c r="B77" s="23">
        <v>8.3</v>
      </c>
      <c r="C77" t="s">
        <v>148</v>
      </c>
    </row>
    <row r="78" spans="2:3" ht="15">
      <c r="B78" s="23">
        <v>8.79</v>
      </c>
      <c r="C78" t="s">
        <v>145</v>
      </c>
    </row>
    <row r="79" spans="2:3" ht="15">
      <c r="B79" s="23">
        <v>8.8</v>
      </c>
      <c r="C79" t="s">
        <v>148</v>
      </c>
    </row>
    <row r="80" spans="2:3" ht="15">
      <c r="B80" s="23">
        <v>8.87</v>
      </c>
      <c r="C80" t="s">
        <v>145</v>
      </c>
    </row>
    <row r="81" spans="2:3" ht="15">
      <c r="B81" s="23">
        <v>8.9</v>
      </c>
      <c r="C81" t="s">
        <v>148</v>
      </c>
    </row>
    <row r="82" spans="2:3" ht="15">
      <c r="B82" s="23">
        <v>9.255</v>
      </c>
      <c r="C82" t="s">
        <v>145</v>
      </c>
    </row>
    <row r="83" spans="2:3" ht="15">
      <c r="B83" s="23">
        <v>9.355</v>
      </c>
      <c r="C83" t="s">
        <v>147</v>
      </c>
    </row>
    <row r="84" spans="2:3" ht="15">
      <c r="B84" s="23">
        <v>9.945</v>
      </c>
      <c r="C84" t="s">
        <v>145</v>
      </c>
    </row>
    <row r="85" spans="2:3" ht="15">
      <c r="B85" s="23">
        <v>9.965</v>
      </c>
      <c r="C85" t="s">
        <v>148</v>
      </c>
    </row>
    <row r="86" spans="2:3" ht="15">
      <c r="B86" s="23">
        <v>10.085</v>
      </c>
      <c r="C86" t="s">
        <v>145</v>
      </c>
    </row>
    <row r="87" spans="2:3" ht="15">
      <c r="B87" s="23">
        <v>10.105</v>
      </c>
      <c r="C87" t="s">
        <v>148</v>
      </c>
    </row>
    <row r="88" spans="2:3" ht="15">
      <c r="B88" s="23">
        <v>10.215</v>
      </c>
      <c r="C88" t="s">
        <v>145</v>
      </c>
    </row>
    <row r="89" spans="2:3" ht="15">
      <c r="B89" s="23">
        <v>10.225</v>
      </c>
      <c r="C89" t="s">
        <v>147</v>
      </c>
    </row>
    <row r="90" spans="2:3" ht="15">
      <c r="B90" s="23">
        <v>10.725</v>
      </c>
      <c r="C90" t="s">
        <v>145</v>
      </c>
    </row>
    <row r="91" spans="2:3" ht="15">
      <c r="B91" s="23">
        <v>10.785</v>
      </c>
      <c r="C91" t="s">
        <v>147</v>
      </c>
    </row>
    <row r="92" spans="2:3" ht="15">
      <c r="B92" s="23">
        <v>10.885</v>
      </c>
      <c r="C92" t="s">
        <v>145</v>
      </c>
    </row>
    <row r="93" spans="2:3" ht="15">
      <c r="B93" s="23">
        <v>10.915</v>
      </c>
      <c r="C93" t="s">
        <v>147</v>
      </c>
    </row>
    <row r="94" spans="2:3" ht="15">
      <c r="B94" s="23">
        <v>11.345</v>
      </c>
      <c r="C94" t="s">
        <v>145</v>
      </c>
    </row>
    <row r="95" spans="2:3" ht="15">
      <c r="B95" s="23">
        <v>11.348</v>
      </c>
      <c r="C95" t="s">
        <v>150</v>
      </c>
    </row>
    <row r="96" spans="2:3" ht="15">
      <c r="B96" s="23">
        <v>11.415</v>
      </c>
      <c r="C96" t="s">
        <v>145</v>
      </c>
    </row>
    <row r="97" spans="2:3" ht="15">
      <c r="B97" s="23">
        <v>11.418</v>
      </c>
      <c r="C97" t="s">
        <v>150</v>
      </c>
    </row>
    <row r="98" spans="2:3" ht="15">
      <c r="B98" s="23">
        <v>11.485</v>
      </c>
      <c r="C98" t="s">
        <v>145</v>
      </c>
    </row>
    <row r="99" spans="2:3" ht="15">
      <c r="B99" s="23">
        <v>11.495</v>
      </c>
      <c r="C99" t="s">
        <v>148</v>
      </c>
    </row>
    <row r="100" spans="2:3" ht="15">
      <c r="B100" s="23">
        <v>11.865</v>
      </c>
      <c r="C100" t="s">
        <v>145</v>
      </c>
    </row>
    <row r="101" spans="2:3" ht="15">
      <c r="B101" s="23">
        <v>11.875</v>
      </c>
      <c r="C101" t="s">
        <v>147</v>
      </c>
    </row>
    <row r="102" spans="2:3" ht="15">
      <c r="B102" s="23">
        <v>11.965</v>
      </c>
      <c r="C102" t="s">
        <v>145</v>
      </c>
    </row>
    <row r="103" spans="2:3" ht="15">
      <c r="B103" s="23">
        <v>11.975</v>
      </c>
      <c r="C103" t="s">
        <v>147</v>
      </c>
    </row>
    <row r="104" spans="2:3" ht="15">
      <c r="B104" s="23">
        <v>12.015</v>
      </c>
      <c r="C104" t="s">
        <v>145</v>
      </c>
    </row>
    <row r="105" spans="2:3" ht="15">
      <c r="B105" s="23">
        <v>12.025</v>
      </c>
      <c r="C105" t="s">
        <v>148</v>
      </c>
    </row>
    <row r="106" spans="2:3" ht="15">
      <c r="B106" s="23">
        <v>12.065</v>
      </c>
      <c r="C106" t="s">
        <v>145</v>
      </c>
    </row>
    <row r="107" spans="2:3" ht="15">
      <c r="B107" s="23">
        <v>12.075</v>
      </c>
      <c r="C107" t="s">
        <v>147</v>
      </c>
    </row>
    <row r="108" spans="2:3" ht="15">
      <c r="B108" s="23">
        <v>12.105</v>
      </c>
      <c r="C108" t="s">
        <v>145</v>
      </c>
    </row>
    <row r="109" spans="2:3" ht="15">
      <c r="B109" s="23">
        <v>12.115</v>
      </c>
      <c r="C109" t="s">
        <v>147</v>
      </c>
    </row>
    <row r="110" spans="2:3" ht="15">
      <c r="B110" s="23">
        <v>12.145</v>
      </c>
      <c r="C110" t="s">
        <v>145</v>
      </c>
    </row>
    <row r="111" spans="2:3" ht="15">
      <c r="B111" s="23">
        <v>12.155</v>
      </c>
      <c r="C111" t="s">
        <v>147</v>
      </c>
    </row>
    <row r="112" spans="2:3" ht="15">
      <c r="B112" s="23">
        <v>12.23</v>
      </c>
      <c r="C112" t="s">
        <v>145</v>
      </c>
    </row>
    <row r="113" spans="2:3" ht="15">
      <c r="B113" s="23">
        <v>12.24</v>
      </c>
      <c r="C113" t="s">
        <v>148</v>
      </c>
    </row>
    <row r="114" spans="2:3" ht="15">
      <c r="B114" s="23">
        <v>12.51</v>
      </c>
      <c r="C114" t="s">
        <v>145</v>
      </c>
    </row>
    <row r="115" spans="2:3" ht="15">
      <c r="B115" s="23">
        <v>12.53</v>
      </c>
      <c r="C115" t="s">
        <v>148</v>
      </c>
    </row>
    <row r="116" spans="2:3" ht="15">
      <c r="B116" s="23">
        <v>13.61</v>
      </c>
      <c r="C116" t="s">
        <v>145</v>
      </c>
    </row>
    <row r="117" spans="2:3" ht="15">
      <c r="B117" s="23">
        <v>13.74</v>
      </c>
      <c r="C117" t="s">
        <v>147</v>
      </c>
    </row>
    <row r="118" spans="2:3" ht="15">
      <c r="B118" s="23">
        <v>14.35</v>
      </c>
      <c r="C118" t="s">
        <v>145</v>
      </c>
    </row>
    <row r="119" spans="2:3" ht="15">
      <c r="B119" s="23">
        <v>14.36</v>
      </c>
      <c r="C119" t="s">
        <v>147</v>
      </c>
    </row>
    <row r="120" spans="2:3" ht="15">
      <c r="B120" s="23">
        <v>14.41</v>
      </c>
      <c r="C120" t="s">
        <v>145</v>
      </c>
    </row>
    <row r="121" spans="2:3" ht="15">
      <c r="B121" s="23">
        <v>14.46</v>
      </c>
      <c r="C121" t="s">
        <v>147</v>
      </c>
    </row>
    <row r="122" spans="2:3" ht="15">
      <c r="B122" s="23">
        <v>14.65</v>
      </c>
      <c r="C122" t="s">
        <v>145</v>
      </c>
    </row>
    <row r="123" spans="2:3" ht="15">
      <c r="B123" s="23">
        <v>14.8</v>
      </c>
      <c r="C123" t="s">
        <v>147</v>
      </c>
    </row>
    <row r="124" spans="2:3" ht="15">
      <c r="B124" s="23">
        <v>14.82</v>
      </c>
      <c r="C124" t="s">
        <v>145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L24" sqref="L24"/>
    </sheetView>
  </sheetViews>
  <sheetFormatPr defaultColWidth="8.88671875" defaultRowHeight="15"/>
  <cols>
    <col min="1" max="1" width="9.5546875" style="0" customWidth="1"/>
    <col min="12" max="12" width="9.6640625" style="0" customWidth="1"/>
    <col min="20" max="20" width="9.5546875" style="0" customWidth="1"/>
  </cols>
  <sheetData>
    <row r="1" spans="1:20" ht="15">
      <c r="A1" t="s">
        <v>54</v>
      </c>
      <c r="C1" t="s">
        <v>92</v>
      </c>
      <c r="T1" t="s">
        <v>94</v>
      </c>
    </row>
    <row r="2" ht="15">
      <c r="A2" s="19"/>
    </row>
    <row r="3" spans="1:22" ht="15">
      <c r="A3" s="18" t="s">
        <v>109</v>
      </c>
      <c r="C3" s="37"/>
      <c r="L3" s="18" t="s">
        <v>126</v>
      </c>
      <c r="T3" s="18" t="s">
        <v>134</v>
      </c>
      <c r="U3" s="18"/>
      <c r="V3" s="18"/>
    </row>
    <row r="5" spans="1:23" ht="15">
      <c r="A5" t="s">
        <v>112</v>
      </c>
      <c r="B5" t="s">
        <v>114</v>
      </c>
      <c r="C5" t="s">
        <v>116</v>
      </c>
      <c r="D5" t="s">
        <v>127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124</v>
      </c>
      <c r="L5" t="s">
        <v>110</v>
      </c>
      <c r="M5" t="s">
        <v>127</v>
      </c>
      <c r="N5" t="s">
        <v>128</v>
      </c>
      <c r="O5" t="s">
        <v>129</v>
      </c>
      <c r="P5" t="s">
        <v>120</v>
      </c>
      <c r="Q5" t="s">
        <v>130</v>
      </c>
      <c r="R5" t="s">
        <v>124</v>
      </c>
      <c r="T5" t="s">
        <v>110</v>
      </c>
      <c r="U5" t="s">
        <v>131</v>
      </c>
      <c r="V5" t="s">
        <v>116</v>
      </c>
      <c r="W5" t="s">
        <v>93</v>
      </c>
    </row>
    <row r="6" spans="1:23" ht="15">
      <c r="A6" t="s">
        <v>113</v>
      </c>
      <c r="B6" t="s">
        <v>115</v>
      </c>
      <c r="C6" t="s">
        <v>117</v>
      </c>
      <c r="I6" t="s">
        <v>123</v>
      </c>
      <c r="J6" t="s">
        <v>125</v>
      </c>
      <c r="L6" t="s">
        <v>111</v>
      </c>
      <c r="R6" t="s">
        <v>125</v>
      </c>
      <c r="T6" t="s">
        <v>111</v>
      </c>
      <c r="V6" t="s">
        <v>132</v>
      </c>
      <c r="W6" t="s">
        <v>133</v>
      </c>
    </row>
    <row r="8" spans="1:23" ht="15">
      <c r="A8">
        <v>1</v>
      </c>
      <c r="B8">
        <v>7.13</v>
      </c>
      <c r="C8">
        <v>21</v>
      </c>
      <c r="D8">
        <v>8</v>
      </c>
      <c r="E8">
        <v>24</v>
      </c>
      <c r="F8">
        <v>17</v>
      </c>
      <c r="G8">
        <v>0</v>
      </c>
      <c r="H8">
        <v>138</v>
      </c>
      <c r="I8">
        <v>200</v>
      </c>
      <c r="J8">
        <v>500</v>
      </c>
      <c r="L8">
        <v>1</v>
      </c>
      <c r="M8">
        <v>8</v>
      </c>
      <c r="N8">
        <v>24</v>
      </c>
      <c r="O8">
        <v>8</v>
      </c>
      <c r="P8">
        <v>30</v>
      </c>
      <c r="Q8">
        <v>128</v>
      </c>
      <c r="R8">
        <v>500</v>
      </c>
      <c r="T8">
        <v>18</v>
      </c>
      <c r="U8">
        <v>6.11</v>
      </c>
      <c r="V8">
        <v>25.5</v>
      </c>
      <c r="W8">
        <v>70.783</v>
      </c>
    </row>
    <row r="9" spans="1:23" ht="15">
      <c r="A9">
        <v>2</v>
      </c>
      <c r="B9">
        <v>7.34</v>
      </c>
      <c r="C9">
        <v>21</v>
      </c>
      <c r="D9">
        <v>8</v>
      </c>
      <c r="E9">
        <v>25</v>
      </c>
      <c r="F9">
        <v>7</v>
      </c>
      <c r="G9">
        <v>50</v>
      </c>
      <c r="H9">
        <v>139</v>
      </c>
      <c r="I9">
        <v>195</v>
      </c>
      <c r="J9">
        <v>500</v>
      </c>
      <c r="L9">
        <v>2</v>
      </c>
      <c r="M9">
        <v>8</v>
      </c>
      <c r="N9">
        <v>27</v>
      </c>
      <c r="O9">
        <v>8</v>
      </c>
      <c r="P9">
        <v>0</v>
      </c>
      <c r="Q9">
        <v>105</v>
      </c>
      <c r="R9">
        <v>500</v>
      </c>
      <c r="T9">
        <v>19</v>
      </c>
      <c r="U9">
        <v>6.365</v>
      </c>
      <c r="V9">
        <v>25.5</v>
      </c>
      <c r="W9">
        <v>85.09</v>
      </c>
    </row>
    <row r="10" spans="1:23" ht="15">
      <c r="A10">
        <v>3</v>
      </c>
      <c r="B10">
        <v>7.55</v>
      </c>
      <c r="C10">
        <v>20</v>
      </c>
      <c r="D10">
        <v>8</v>
      </c>
      <c r="E10">
        <v>25</v>
      </c>
      <c r="F10">
        <v>16</v>
      </c>
      <c r="G10">
        <v>50</v>
      </c>
      <c r="H10">
        <v>131</v>
      </c>
      <c r="I10">
        <v>198</v>
      </c>
      <c r="J10">
        <v>500</v>
      </c>
      <c r="L10">
        <v>3</v>
      </c>
      <c r="M10">
        <v>8</v>
      </c>
      <c r="N10">
        <v>31</v>
      </c>
      <c r="O10">
        <v>8</v>
      </c>
      <c r="P10">
        <v>10</v>
      </c>
      <c r="Q10">
        <v>106</v>
      </c>
      <c r="R10">
        <v>500</v>
      </c>
      <c r="T10">
        <v>20</v>
      </c>
      <c r="U10">
        <v>6.62</v>
      </c>
      <c r="V10">
        <v>25.5</v>
      </c>
      <c r="W10">
        <v>60.515</v>
      </c>
    </row>
    <row r="11" spans="1:23" ht="15">
      <c r="A11">
        <v>4</v>
      </c>
      <c r="B11">
        <v>7.75</v>
      </c>
      <c r="C11">
        <v>20</v>
      </c>
      <c r="D11">
        <v>8</v>
      </c>
      <c r="E11">
        <v>26</v>
      </c>
      <c r="F11">
        <v>7</v>
      </c>
      <c r="G11">
        <v>15</v>
      </c>
      <c r="H11">
        <v>121</v>
      </c>
      <c r="I11">
        <v>195</v>
      </c>
      <c r="J11">
        <v>500</v>
      </c>
      <c r="L11">
        <v>4</v>
      </c>
      <c r="M11">
        <v>9</v>
      </c>
      <c r="N11">
        <v>2</v>
      </c>
      <c r="O11">
        <v>8</v>
      </c>
      <c r="P11">
        <v>0</v>
      </c>
      <c r="Q11">
        <v>102</v>
      </c>
      <c r="R11">
        <v>500</v>
      </c>
      <c r="T11">
        <v>21</v>
      </c>
      <c r="U11">
        <v>6.875</v>
      </c>
      <c r="V11">
        <v>25.5</v>
      </c>
      <c r="W11">
        <v>43.151</v>
      </c>
    </row>
    <row r="12" spans="1:23" ht="15">
      <c r="A12">
        <v>5</v>
      </c>
      <c r="B12">
        <v>7.95</v>
      </c>
      <c r="C12">
        <v>19</v>
      </c>
      <c r="D12">
        <v>8</v>
      </c>
      <c r="E12">
        <v>26</v>
      </c>
      <c r="F12">
        <v>17</v>
      </c>
      <c r="G12">
        <v>20</v>
      </c>
      <c r="H12">
        <v>129</v>
      </c>
      <c r="I12">
        <v>175</v>
      </c>
      <c r="J12">
        <v>500</v>
      </c>
      <c r="L12">
        <v>5</v>
      </c>
      <c r="M12">
        <v>9</v>
      </c>
      <c r="N12">
        <v>3</v>
      </c>
      <c r="O12">
        <v>7</v>
      </c>
      <c r="P12">
        <v>0</v>
      </c>
      <c r="Q12">
        <v>83</v>
      </c>
      <c r="R12">
        <v>500</v>
      </c>
      <c r="T12">
        <v>1</v>
      </c>
      <c r="U12">
        <v>7.13</v>
      </c>
      <c r="V12">
        <v>21</v>
      </c>
      <c r="W12">
        <v>45.441</v>
      </c>
    </row>
    <row r="13" spans="1:23" ht="15">
      <c r="A13">
        <v>6</v>
      </c>
      <c r="B13">
        <v>8.14</v>
      </c>
      <c r="C13">
        <v>25</v>
      </c>
      <c r="D13">
        <v>8</v>
      </c>
      <c r="E13">
        <v>27</v>
      </c>
      <c r="F13">
        <v>16</v>
      </c>
      <c r="G13">
        <v>50</v>
      </c>
      <c r="H13">
        <v>99</v>
      </c>
      <c r="I13">
        <v>200</v>
      </c>
      <c r="J13">
        <v>500</v>
      </c>
      <c r="L13">
        <v>6</v>
      </c>
      <c r="M13">
        <v>9</v>
      </c>
      <c r="N13">
        <v>7</v>
      </c>
      <c r="O13">
        <v>8</v>
      </c>
      <c r="P13">
        <v>0</v>
      </c>
      <c r="Q13">
        <v>103</v>
      </c>
      <c r="R13">
        <v>500</v>
      </c>
      <c r="T13">
        <v>2</v>
      </c>
      <c r="U13">
        <v>7.34</v>
      </c>
      <c r="V13">
        <v>21</v>
      </c>
      <c r="W13">
        <v>48.774</v>
      </c>
    </row>
    <row r="14" spans="1:23" ht="15">
      <c r="A14">
        <v>7</v>
      </c>
      <c r="B14">
        <v>8.39</v>
      </c>
      <c r="C14">
        <v>25</v>
      </c>
      <c r="D14">
        <v>8</v>
      </c>
      <c r="E14">
        <v>28</v>
      </c>
      <c r="F14">
        <v>10</v>
      </c>
      <c r="G14">
        <v>30</v>
      </c>
      <c r="H14">
        <v>142</v>
      </c>
      <c r="I14">
        <v>198</v>
      </c>
      <c r="J14">
        <v>500</v>
      </c>
      <c r="L14">
        <v>7</v>
      </c>
      <c r="M14">
        <v>9</v>
      </c>
      <c r="N14">
        <v>15</v>
      </c>
      <c r="O14">
        <v>17</v>
      </c>
      <c r="P14">
        <v>0</v>
      </c>
      <c r="Q14">
        <v>108</v>
      </c>
      <c r="R14">
        <v>500</v>
      </c>
      <c r="T14">
        <v>3</v>
      </c>
      <c r="U14">
        <v>7.55</v>
      </c>
      <c r="V14">
        <v>20</v>
      </c>
      <c r="W14">
        <v>30.956</v>
      </c>
    </row>
    <row r="15" spans="1:23" ht="15">
      <c r="A15">
        <v>8</v>
      </c>
      <c r="B15">
        <v>8.64</v>
      </c>
      <c r="C15">
        <v>25</v>
      </c>
      <c r="D15">
        <v>8</v>
      </c>
      <c r="E15">
        <v>29</v>
      </c>
      <c r="F15">
        <v>8</v>
      </c>
      <c r="G15">
        <v>30</v>
      </c>
      <c r="H15">
        <v>135</v>
      </c>
      <c r="I15">
        <v>189</v>
      </c>
      <c r="J15">
        <v>500</v>
      </c>
      <c r="T15">
        <v>4</v>
      </c>
      <c r="U15">
        <v>7.75</v>
      </c>
      <c r="V15">
        <v>20</v>
      </c>
      <c r="W15">
        <v>9.755</v>
      </c>
    </row>
    <row r="16" spans="1:23" ht="15">
      <c r="A16">
        <v>9</v>
      </c>
      <c r="B16">
        <v>8.89</v>
      </c>
      <c r="C16">
        <v>26.5</v>
      </c>
      <c r="D16">
        <v>8</v>
      </c>
      <c r="E16">
        <v>30</v>
      </c>
      <c r="F16">
        <v>8</v>
      </c>
      <c r="G16">
        <v>0</v>
      </c>
      <c r="H16">
        <v>122</v>
      </c>
      <c r="I16">
        <v>200</v>
      </c>
      <c r="J16">
        <v>500</v>
      </c>
      <c r="T16">
        <v>5</v>
      </c>
      <c r="U16">
        <v>7.95</v>
      </c>
      <c r="V16">
        <v>19</v>
      </c>
      <c r="W16">
        <v>30.193</v>
      </c>
    </row>
    <row r="17" spans="1:23" ht="15">
      <c r="A17">
        <v>10</v>
      </c>
      <c r="B17">
        <v>9.155</v>
      </c>
      <c r="C17">
        <v>25</v>
      </c>
      <c r="D17">
        <v>8</v>
      </c>
      <c r="E17">
        <v>30</v>
      </c>
      <c r="F17">
        <v>17</v>
      </c>
      <c r="G17">
        <v>30</v>
      </c>
      <c r="H17">
        <v>147</v>
      </c>
      <c r="I17">
        <v>202</v>
      </c>
      <c r="J17">
        <v>500</v>
      </c>
      <c r="T17">
        <v>6</v>
      </c>
      <c r="U17">
        <v>8.14</v>
      </c>
      <c r="V17">
        <v>25</v>
      </c>
      <c r="W17">
        <v>-13.738</v>
      </c>
    </row>
    <row r="18" spans="1:23" ht="15">
      <c r="A18">
        <v>11</v>
      </c>
      <c r="B18">
        <v>9.405</v>
      </c>
      <c r="C18">
        <v>25</v>
      </c>
      <c r="D18">
        <v>8</v>
      </c>
      <c r="E18">
        <v>31</v>
      </c>
      <c r="F18">
        <v>17</v>
      </c>
      <c r="G18">
        <v>20</v>
      </c>
      <c r="H18">
        <v>136</v>
      </c>
      <c r="I18">
        <v>246</v>
      </c>
      <c r="J18">
        <v>500</v>
      </c>
      <c r="T18">
        <v>7</v>
      </c>
      <c r="U18">
        <v>8.39</v>
      </c>
      <c r="V18">
        <v>25</v>
      </c>
      <c r="W18">
        <v>77.923</v>
      </c>
    </row>
    <row r="19" spans="1:23" ht="15">
      <c r="A19">
        <v>12</v>
      </c>
      <c r="B19">
        <v>9.655</v>
      </c>
      <c r="C19">
        <v>25</v>
      </c>
      <c r="D19">
        <v>9</v>
      </c>
      <c r="E19">
        <v>1</v>
      </c>
      <c r="F19">
        <v>8</v>
      </c>
      <c r="G19">
        <v>0</v>
      </c>
      <c r="H19">
        <v>123</v>
      </c>
      <c r="I19">
        <v>237</v>
      </c>
      <c r="J19">
        <v>500</v>
      </c>
      <c r="T19">
        <v>8</v>
      </c>
      <c r="U19">
        <v>8.64</v>
      </c>
      <c r="V19">
        <v>25</v>
      </c>
      <c r="W19">
        <v>65.978</v>
      </c>
    </row>
    <row r="20" spans="1:23" ht="15">
      <c r="A20">
        <v>13</v>
      </c>
      <c r="B20">
        <v>9.905</v>
      </c>
      <c r="C20">
        <v>27</v>
      </c>
      <c r="D20">
        <v>9</v>
      </c>
      <c r="E20">
        <v>1</v>
      </c>
      <c r="F20">
        <v>16</v>
      </c>
      <c r="G20">
        <v>30</v>
      </c>
      <c r="H20">
        <v>124</v>
      </c>
      <c r="I20">
        <v>247</v>
      </c>
      <c r="J20">
        <v>500</v>
      </c>
      <c r="T20">
        <v>9</v>
      </c>
      <c r="U20">
        <v>8.89</v>
      </c>
      <c r="V20">
        <v>26.5</v>
      </c>
      <c r="W20">
        <v>34.873</v>
      </c>
    </row>
    <row r="21" spans="1:23" ht="15">
      <c r="A21">
        <v>14</v>
      </c>
      <c r="B21">
        <v>10.175</v>
      </c>
      <c r="C21">
        <v>25.5</v>
      </c>
      <c r="D21">
        <v>9</v>
      </c>
      <c r="E21">
        <v>4</v>
      </c>
      <c r="F21">
        <v>10</v>
      </c>
      <c r="G21">
        <v>55</v>
      </c>
      <c r="H21">
        <v>147</v>
      </c>
      <c r="I21">
        <v>202</v>
      </c>
      <c r="J21">
        <v>500</v>
      </c>
      <c r="T21">
        <v>10</v>
      </c>
      <c r="U21">
        <v>9.155</v>
      </c>
      <c r="V21">
        <v>25</v>
      </c>
      <c r="W21">
        <v>86.843</v>
      </c>
    </row>
    <row r="22" spans="1:23" ht="15">
      <c r="A22">
        <v>15</v>
      </c>
      <c r="B22">
        <v>10.43</v>
      </c>
      <c r="C22">
        <v>25.5</v>
      </c>
      <c r="D22">
        <v>9</v>
      </c>
      <c r="E22">
        <v>5</v>
      </c>
      <c r="F22">
        <v>10</v>
      </c>
      <c r="G22">
        <v>45</v>
      </c>
      <c r="H22">
        <v>136</v>
      </c>
      <c r="I22">
        <v>195</v>
      </c>
      <c r="J22">
        <v>500</v>
      </c>
      <c r="T22">
        <v>11</v>
      </c>
      <c r="U22">
        <v>9.405</v>
      </c>
      <c r="V22">
        <v>25</v>
      </c>
      <c r="W22">
        <v>54.986</v>
      </c>
    </row>
    <row r="23" spans="1:23" ht="15">
      <c r="A23">
        <v>16</v>
      </c>
      <c r="B23">
        <v>10.685</v>
      </c>
      <c r="C23">
        <v>25</v>
      </c>
      <c r="D23">
        <v>9</v>
      </c>
      <c r="E23">
        <v>6</v>
      </c>
      <c r="F23">
        <v>8</v>
      </c>
      <c r="G23">
        <v>0</v>
      </c>
      <c r="H23">
        <v>115</v>
      </c>
      <c r="I23">
        <v>200</v>
      </c>
      <c r="J23">
        <v>500</v>
      </c>
      <c r="T23">
        <v>12</v>
      </c>
      <c r="U23">
        <v>9.655</v>
      </c>
      <c r="V23">
        <v>25</v>
      </c>
      <c r="W23">
        <v>33.888</v>
      </c>
    </row>
    <row r="24" spans="1:23" ht="15">
      <c r="A24">
        <v>17</v>
      </c>
      <c r="B24">
        <v>10.935</v>
      </c>
      <c r="C24">
        <v>27</v>
      </c>
      <c r="D24">
        <v>9</v>
      </c>
      <c r="E24">
        <v>6</v>
      </c>
      <c r="F24">
        <v>16</v>
      </c>
      <c r="G24">
        <v>40</v>
      </c>
      <c r="H24">
        <v>137</v>
      </c>
      <c r="I24">
        <v>217</v>
      </c>
      <c r="J24">
        <v>500</v>
      </c>
      <c r="T24">
        <v>13</v>
      </c>
      <c r="U24">
        <v>9.905</v>
      </c>
      <c r="V24">
        <v>27</v>
      </c>
      <c r="W24">
        <v>34.227</v>
      </c>
    </row>
    <row r="25" spans="1:23" ht="15">
      <c r="A25">
        <v>18</v>
      </c>
      <c r="B25">
        <v>6.11</v>
      </c>
      <c r="C25">
        <v>25.5</v>
      </c>
      <c r="D25">
        <v>9</v>
      </c>
      <c r="E25">
        <v>13</v>
      </c>
      <c r="F25">
        <v>17</v>
      </c>
      <c r="G25">
        <v>25</v>
      </c>
      <c r="H25">
        <v>141</v>
      </c>
      <c r="I25">
        <v>212</v>
      </c>
      <c r="J25">
        <v>500</v>
      </c>
      <c r="T25">
        <v>14</v>
      </c>
      <c r="U25">
        <v>10.175</v>
      </c>
      <c r="V25">
        <v>25.5</v>
      </c>
      <c r="W25">
        <v>113</v>
      </c>
    </row>
    <row r="26" spans="1:23" ht="15">
      <c r="A26">
        <v>19</v>
      </c>
      <c r="B26">
        <v>6.365</v>
      </c>
      <c r="C26">
        <v>25.5</v>
      </c>
      <c r="D26">
        <v>9</v>
      </c>
      <c r="E26">
        <v>14</v>
      </c>
      <c r="F26">
        <v>7</v>
      </c>
      <c r="G26">
        <v>45</v>
      </c>
      <c r="H26">
        <v>152</v>
      </c>
      <c r="I26">
        <v>231</v>
      </c>
      <c r="J26">
        <v>500</v>
      </c>
      <c r="T26">
        <v>15</v>
      </c>
      <c r="U26">
        <v>10.43</v>
      </c>
      <c r="V26">
        <v>25.5</v>
      </c>
      <c r="W26">
        <v>93.212</v>
      </c>
    </row>
    <row r="27" spans="1:23" ht="15">
      <c r="A27">
        <v>20</v>
      </c>
      <c r="B27">
        <v>6.62</v>
      </c>
      <c r="C27">
        <v>25.5</v>
      </c>
      <c r="D27">
        <v>9</v>
      </c>
      <c r="E27">
        <v>14</v>
      </c>
      <c r="F27">
        <v>16</v>
      </c>
      <c r="G27">
        <v>30</v>
      </c>
      <c r="H27">
        <v>139</v>
      </c>
      <c r="I27">
        <v>234</v>
      </c>
      <c r="J27">
        <v>500</v>
      </c>
      <c r="T27">
        <v>16</v>
      </c>
      <c r="U27">
        <v>10.685</v>
      </c>
      <c r="V27">
        <v>25</v>
      </c>
      <c r="W27">
        <v>46.497</v>
      </c>
    </row>
    <row r="28" spans="1:23" ht="15">
      <c r="A28">
        <v>21</v>
      </c>
      <c r="B28">
        <v>6.875</v>
      </c>
      <c r="C28">
        <v>25.5</v>
      </c>
      <c r="D28">
        <v>9</v>
      </c>
      <c r="E28">
        <v>15</v>
      </c>
      <c r="F28">
        <v>7</v>
      </c>
      <c r="G28">
        <v>30</v>
      </c>
      <c r="H28">
        <v>130</v>
      </c>
      <c r="I28">
        <v>240</v>
      </c>
      <c r="J28">
        <v>500</v>
      </c>
      <c r="T28">
        <v>17</v>
      </c>
      <c r="U28">
        <v>10.935</v>
      </c>
      <c r="V28">
        <v>27</v>
      </c>
      <c r="W28">
        <v>85.71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spans="1:2" ht="15">
      <c r="A1" s="32" t="s">
        <v>201</v>
      </c>
      <c r="B1" s="28"/>
    </row>
  </sheetData>
  <sheetProtection/>
  <printOptions/>
  <pageMargins left="0.5" right="0.5" top="0.5" bottom="0.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"/>
  <sheetViews>
    <sheetView showOutlineSymbols="0" zoomScale="87" zoomScaleNormal="87" zoomScalePageLayoutView="0" workbookViewId="0" topLeftCell="A1">
      <selection activeCell="A1" sqref="A1:B1"/>
    </sheetView>
  </sheetViews>
  <sheetFormatPr defaultColWidth="9.6640625" defaultRowHeight="15"/>
  <cols>
    <col min="1" max="16384" width="9.6640625" style="1" customWidth="1"/>
  </cols>
  <sheetData>
    <row r="1" spans="1:2" ht="15">
      <c r="A1" s="32" t="s">
        <v>201</v>
      </c>
      <c r="B1" s="28"/>
    </row>
  </sheetData>
  <sheetProtection/>
  <printOptions/>
  <pageMargins left="0.5" right="0.5" top="0.5" bottom="0.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spans="1:2" ht="15">
      <c r="A1" s="32" t="s">
        <v>201</v>
      </c>
      <c r="B1" s="28"/>
    </row>
  </sheetData>
  <sheetProtection/>
  <printOptions/>
  <pageMargins left="0.5" right="0.5" top="0.5" bottom="0.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/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45"/>
  <sheetViews>
    <sheetView showOutlineSymbols="0" zoomScale="87" zoomScaleNormal="87" zoomScalePageLayoutView="0" workbookViewId="0" topLeftCell="A1">
      <selection activeCell="H1" sqref="H1"/>
    </sheetView>
  </sheetViews>
  <sheetFormatPr defaultColWidth="9.6640625" defaultRowHeight="15"/>
  <cols>
    <col min="1" max="3" width="9.6640625" style="1" customWidth="1"/>
    <col min="4" max="4" width="10.88671875" style="2" bestFit="1" customWidth="1"/>
    <col min="5" max="5" width="10.88671875" style="3" bestFit="1" customWidth="1"/>
    <col min="6" max="34" width="9.6640625" style="1" customWidth="1"/>
    <col min="35" max="35" width="11.3359375" style="9" customWidth="1"/>
    <col min="36" max="16384" width="9.6640625" style="1" customWidth="1"/>
  </cols>
  <sheetData>
    <row r="1" spans="1:35" ht="15">
      <c r="A1" s="1" t="s">
        <v>0</v>
      </c>
      <c r="B1" s="1" t="s">
        <v>54</v>
      </c>
      <c r="C1" s="1" t="s">
        <v>55</v>
      </c>
      <c r="D1" s="2" t="s">
        <v>7</v>
      </c>
      <c r="H1" s="34" t="s">
        <v>195</v>
      </c>
      <c r="T1" s="1" t="s">
        <v>27</v>
      </c>
      <c r="AI1" s="9" t="s">
        <v>51</v>
      </c>
    </row>
    <row r="2" spans="1:35" ht="15">
      <c r="A2" s="1" t="s">
        <v>1</v>
      </c>
      <c r="F2" s="1" t="s">
        <v>12</v>
      </c>
      <c r="L2" s="2"/>
      <c r="T2" s="1" t="s">
        <v>28</v>
      </c>
      <c r="AI2" s="9" t="s">
        <v>52</v>
      </c>
    </row>
    <row r="3" spans="20:35" ht="15">
      <c r="T3" s="4" t="s">
        <v>29</v>
      </c>
      <c r="AI3" s="9" t="s">
        <v>75</v>
      </c>
    </row>
    <row r="4" spans="1:35" ht="15">
      <c r="A4" s="5" t="s">
        <v>2</v>
      </c>
      <c r="B4" s="5" t="s">
        <v>4</v>
      </c>
      <c r="C4" s="5" t="s">
        <v>6</v>
      </c>
      <c r="D4" s="6" t="s">
        <v>8</v>
      </c>
      <c r="E4" s="7" t="s">
        <v>10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5" t="s">
        <v>24</v>
      </c>
      <c r="R4" s="5" t="s">
        <v>25</v>
      </c>
      <c r="S4" s="5" t="s">
        <v>26</v>
      </c>
      <c r="T4" s="8" t="s">
        <v>30</v>
      </c>
      <c r="U4" s="5" t="s">
        <v>36</v>
      </c>
      <c r="V4" s="5" t="s">
        <v>37</v>
      </c>
      <c r="W4" s="5" t="s">
        <v>38</v>
      </c>
      <c r="X4" s="5" t="s">
        <v>39</v>
      </c>
      <c r="Y4" s="5" t="s">
        <v>40</v>
      </c>
      <c r="Z4" s="5" t="s">
        <v>41</v>
      </c>
      <c r="AA4" s="5" t="s">
        <v>42</v>
      </c>
      <c r="AB4" s="5" t="s">
        <v>43</v>
      </c>
      <c r="AC4" s="5" t="s">
        <v>44</v>
      </c>
      <c r="AD4" s="5" t="s">
        <v>45</v>
      </c>
      <c r="AE4" s="5" t="s">
        <v>46</v>
      </c>
      <c r="AF4" s="5" t="s">
        <v>47</v>
      </c>
      <c r="AG4" s="5" t="s">
        <v>48</v>
      </c>
      <c r="AH4" s="5" t="s">
        <v>49</v>
      </c>
      <c r="AI4" s="7" t="s">
        <v>53</v>
      </c>
    </row>
    <row r="5" spans="1:20" ht="15">
      <c r="A5" s="5" t="s">
        <v>3</v>
      </c>
      <c r="B5" s="5" t="s">
        <v>5</v>
      </c>
      <c r="C5" s="5" t="s">
        <v>5</v>
      </c>
      <c r="D5" s="6" t="s">
        <v>9</v>
      </c>
      <c r="E5" s="7" t="s">
        <v>11</v>
      </c>
      <c r="T5" s="8" t="s">
        <v>31</v>
      </c>
    </row>
    <row r="6" ht="15">
      <c r="A6" s="1" t="s">
        <v>50</v>
      </c>
    </row>
    <row r="8" spans="1:35" ht="15">
      <c r="A8" s="1">
        <v>31299</v>
      </c>
      <c r="B8" s="1">
        <v>1</v>
      </c>
      <c r="C8" s="1">
        <v>1</v>
      </c>
      <c r="D8" s="2">
        <v>0</v>
      </c>
      <c r="E8" s="3">
        <v>9</v>
      </c>
      <c r="F8" s="1">
        <v>589</v>
      </c>
      <c r="G8" s="1">
        <v>341</v>
      </c>
      <c r="H8" s="1">
        <v>188</v>
      </c>
      <c r="I8" s="1">
        <v>94</v>
      </c>
      <c r="J8" s="1">
        <v>48</v>
      </c>
      <c r="K8" s="1">
        <v>18</v>
      </c>
      <c r="L8" s="1">
        <v>3</v>
      </c>
      <c r="M8" s="1">
        <v>1</v>
      </c>
      <c r="N8" s="1">
        <v>0</v>
      </c>
      <c r="O8" s="1">
        <v>1</v>
      </c>
      <c r="P8" s="1">
        <v>1</v>
      </c>
      <c r="Q8" s="1">
        <v>0</v>
      </c>
      <c r="R8" s="1">
        <v>0</v>
      </c>
      <c r="S8" s="1">
        <v>0</v>
      </c>
      <c r="T8" s="1">
        <v>2</v>
      </c>
      <c r="U8" s="1">
        <f aca="true" t="shared" si="0" ref="U8:U71">SUM(F8:S8)</f>
        <v>1284</v>
      </c>
      <c r="V8" s="1">
        <f aca="true" t="shared" si="1" ref="V8:V71">SUM(G8:S8)</f>
        <v>695</v>
      </c>
      <c r="W8" s="1">
        <f aca="true" t="shared" si="2" ref="W8:W71">SUM(H8:S8)</f>
        <v>354</v>
      </c>
      <c r="X8" s="1">
        <f aca="true" t="shared" si="3" ref="X8:X71">SUM(I8:S8)</f>
        <v>166</v>
      </c>
      <c r="Y8" s="1">
        <f aca="true" t="shared" si="4" ref="Y8:Y71">SUM(J8:S8)</f>
        <v>72</v>
      </c>
      <c r="Z8" s="1">
        <f aca="true" t="shared" si="5" ref="Z8:Z71">SUM(K8:S8)</f>
        <v>24</v>
      </c>
      <c r="AA8" s="1">
        <f aca="true" t="shared" si="6" ref="AA8:AA71">SUM(L8:S8)</f>
        <v>6</v>
      </c>
      <c r="AB8" s="1">
        <f aca="true" t="shared" si="7" ref="AB8:AB71">SUM(M8:S8)</f>
        <v>3</v>
      </c>
      <c r="AC8" s="1">
        <f aca="true" t="shared" si="8" ref="AC8:AC71">SUM(N8:S8)</f>
        <v>2</v>
      </c>
      <c r="AD8" s="1">
        <f aca="true" t="shared" si="9" ref="AD8:AD71">SUM(O8:S8)</f>
        <v>2</v>
      </c>
      <c r="AE8" s="1">
        <f aca="true" t="shared" si="10" ref="AE8:AE71">SUM(P8:S8)</f>
        <v>1</v>
      </c>
      <c r="AF8" s="1">
        <f aca="true" t="shared" si="11" ref="AF8:AF71">SUM(Q8:S8)</f>
        <v>0</v>
      </c>
      <c r="AG8" s="1">
        <f aca="true" t="shared" si="12" ref="AG8:AG71">SUM(R8:S8)</f>
        <v>0</v>
      </c>
      <c r="AH8" s="1">
        <f aca="true" t="shared" si="13" ref="AH8:AH71">SUM(S8)</f>
        <v>0</v>
      </c>
      <c r="AI8" s="9">
        <f aca="true" t="shared" si="14" ref="AI8:AI71">(W8/U8)*100</f>
        <v>27.570093457943923</v>
      </c>
    </row>
    <row r="9" spans="1:35" ht="15">
      <c r="A9" s="1">
        <v>31299</v>
      </c>
      <c r="B9" s="1">
        <v>1</v>
      </c>
      <c r="C9" s="1">
        <v>2</v>
      </c>
      <c r="D9" s="2">
        <v>0.09</v>
      </c>
      <c r="E9" s="3">
        <v>8</v>
      </c>
      <c r="F9" s="1">
        <v>480</v>
      </c>
      <c r="G9" s="1">
        <v>277</v>
      </c>
      <c r="H9" s="1">
        <v>162</v>
      </c>
      <c r="I9" s="1">
        <v>80</v>
      </c>
      <c r="J9" s="1">
        <v>27</v>
      </c>
      <c r="K9" s="1">
        <v>12</v>
      </c>
      <c r="L9" s="1">
        <v>2</v>
      </c>
      <c r="M9" s="1">
        <v>0</v>
      </c>
      <c r="N9" s="1">
        <v>2</v>
      </c>
      <c r="O9" s="1">
        <v>2</v>
      </c>
      <c r="P9" s="1">
        <v>0</v>
      </c>
      <c r="Q9" s="1">
        <v>0</v>
      </c>
      <c r="R9" s="1">
        <v>0</v>
      </c>
      <c r="S9" s="1">
        <v>0</v>
      </c>
      <c r="T9" s="1">
        <v>2</v>
      </c>
      <c r="U9" s="1">
        <f t="shared" si="0"/>
        <v>1044</v>
      </c>
      <c r="V9" s="1">
        <f t="shared" si="1"/>
        <v>564</v>
      </c>
      <c r="W9" s="1">
        <f t="shared" si="2"/>
        <v>287</v>
      </c>
      <c r="X9" s="1">
        <f t="shared" si="3"/>
        <v>125</v>
      </c>
      <c r="Y9" s="1">
        <f t="shared" si="4"/>
        <v>45</v>
      </c>
      <c r="Z9" s="1">
        <f t="shared" si="5"/>
        <v>18</v>
      </c>
      <c r="AA9" s="1">
        <f t="shared" si="6"/>
        <v>6</v>
      </c>
      <c r="AB9" s="1">
        <f t="shared" si="7"/>
        <v>4</v>
      </c>
      <c r="AC9" s="1">
        <f t="shared" si="8"/>
        <v>4</v>
      </c>
      <c r="AD9" s="1">
        <f t="shared" si="9"/>
        <v>2</v>
      </c>
      <c r="AE9" s="1">
        <f t="shared" si="10"/>
        <v>0</v>
      </c>
      <c r="AF9" s="1">
        <f t="shared" si="11"/>
        <v>0</v>
      </c>
      <c r="AG9" s="1">
        <f t="shared" si="12"/>
        <v>0</v>
      </c>
      <c r="AH9" s="1">
        <f t="shared" si="13"/>
        <v>0</v>
      </c>
      <c r="AI9" s="9">
        <f t="shared" si="14"/>
        <v>27.490421455938694</v>
      </c>
    </row>
    <row r="10" spans="1:35" ht="15">
      <c r="A10" s="1">
        <v>31299</v>
      </c>
      <c r="B10" s="1">
        <v>1</v>
      </c>
      <c r="C10" s="1">
        <v>3</v>
      </c>
      <c r="D10" s="2">
        <v>0.17</v>
      </c>
      <c r="E10" s="3">
        <v>10</v>
      </c>
      <c r="F10" s="1">
        <v>827</v>
      </c>
      <c r="G10" s="1">
        <v>445</v>
      </c>
      <c r="H10" s="1">
        <v>284</v>
      </c>
      <c r="I10" s="1">
        <v>168</v>
      </c>
      <c r="J10" s="1">
        <v>100</v>
      </c>
      <c r="K10" s="1">
        <v>49</v>
      </c>
      <c r="L10" s="1">
        <v>18</v>
      </c>
      <c r="M10" s="1">
        <v>6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2</v>
      </c>
      <c r="U10" s="1">
        <f t="shared" si="0"/>
        <v>1898</v>
      </c>
      <c r="V10" s="1">
        <f t="shared" si="1"/>
        <v>1071</v>
      </c>
      <c r="W10" s="1">
        <f t="shared" si="2"/>
        <v>626</v>
      </c>
      <c r="X10" s="1">
        <f t="shared" si="3"/>
        <v>342</v>
      </c>
      <c r="Y10" s="1">
        <f t="shared" si="4"/>
        <v>174</v>
      </c>
      <c r="Z10" s="1">
        <f t="shared" si="5"/>
        <v>74</v>
      </c>
      <c r="AA10" s="1">
        <f t="shared" si="6"/>
        <v>25</v>
      </c>
      <c r="AB10" s="1">
        <f t="shared" si="7"/>
        <v>7</v>
      </c>
      <c r="AC10" s="1">
        <f t="shared" si="8"/>
        <v>1</v>
      </c>
      <c r="AD10" s="1">
        <f t="shared" si="9"/>
        <v>0</v>
      </c>
      <c r="AE10" s="1">
        <f t="shared" si="10"/>
        <v>0</v>
      </c>
      <c r="AF10" s="1">
        <f t="shared" si="11"/>
        <v>0</v>
      </c>
      <c r="AG10" s="1">
        <f t="shared" si="12"/>
        <v>0</v>
      </c>
      <c r="AH10" s="1">
        <f t="shared" si="13"/>
        <v>0</v>
      </c>
      <c r="AI10" s="9">
        <f t="shared" si="14"/>
        <v>32.982086406743946</v>
      </c>
    </row>
    <row r="11" spans="1:35" ht="15">
      <c r="A11" s="1">
        <v>31299</v>
      </c>
      <c r="B11" s="1">
        <v>1</v>
      </c>
      <c r="C11" s="1">
        <v>4</v>
      </c>
      <c r="D11" s="2">
        <v>0.27</v>
      </c>
      <c r="E11" s="3">
        <v>9</v>
      </c>
      <c r="F11" s="1">
        <v>181</v>
      </c>
      <c r="G11" s="1">
        <v>109</v>
      </c>
      <c r="H11" s="1">
        <v>64</v>
      </c>
      <c r="I11" s="1">
        <v>26</v>
      </c>
      <c r="J11" s="1">
        <v>14</v>
      </c>
      <c r="K11" s="1">
        <v>10</v>
      </c>
      <c r="L11" s="1">
        <v>5</v>
      </c>
      <c r="M11" s="1">
        <v>3</v>
      </c>
      <c r="N11" s="1">
        <v>0</v>
      </c>
      <c r="O11" s="1">
        <v>0</v>
      </c>
      <c r="P11" s="1">
        <v>1</v>
      </c>
      <c r="Q11" s="1">
        <v>0</v>
      </c>
      <c r="R11" s="1">
        <v>0</v>
      </c>
      <c r="S11" s="1">
        <v>0</v>
      </c>
      <c r="T11" s="1">
        <v>2</v>
      </c>
      <c r="U11" s="1">
        <f t="shared" si="0"/>
        <v>413</v>
      </c>
      <c r="V11" s="1">
        <f t="shared" si="1"/>
        <v>232</v>
      </c>
      <c r="W11" s="1">
        <f t="shared" si="2"/>
        <v>123</v>
      </c>
      <c r="X11" s="1">
        <f t="shared" si="3"/>
        <v>59</v>
      </c>
      <c r="Y11" s="1">
        <f t="shared" si="4"/>
        <v>33</v>
      </c>
      <c r="Z11" s="1">
        <f t="shared" si="5"/>
        <v>19</v>
      </c>
      <c r="AA11" s="1">
        <f t="shared" si="6"/>
        <v>9</v>
      </c>
      <c r="AB11" s="1">
        <f t="shared" si="7"/>
        <v>4</v>
      </c>
      <c r="AC11" s="1">
        <f t="shared" si="8"/>
        <v>1</v>
      </c>
      <c r="AD11" s="1">
        <f t="shared" si="9"/>
        <v>1</v>
      </c>
      <c r="AE11" s="1">
        <f t="shared" si="10"/>
        <v>1</v>
      </c>
      <c r="AF11" s="1">
        <f t="shared" si="11"/>
        <v>0</v>
      </c>
      <c r="AG11" s="1">
        <f t="shared" si="12"/>
        <v>0</v>
      </c>
      <c r="AH11" s="1">
        <f t="shared" si="13"/>
        <v>0</v>
      </c>
      <c r="AI11" s="9">
        <f t="shared" si="14"/>
        <v>29.782082324455207</v>
      </c>
    </row>
    <row r="12" spans="1:35" ht="15">
      <c r="A12" s="1">
        <v>31299</v>
      </c>
      <c r="B12" s="1">
        <v>1</v>
      </c>
      <c r="C12" s="1">
        <v>5</v>
      </c>
      <c r="D12" s="2">
        <v>0.36</v>
      </c>
      <c r="E12" s="3">
        <v>9</v>
      </c>
      <c r="F12" s="1">
        <v>98</v>
      </c>
      <c r="G12" s="1">
        <v>44</v>
      </c>
      <c r="H12" s="1">
        <v>31</v>
      </c>
      <c r="I12" s="1">
        <v>13</v>
      </c>
      <c r="J12" s="1">
        <v>10</v>
      </c>
      <c r="K12" s="1">
        <v>1</v>
      </c>
      <c r="L12" s="1">
        <v>1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>
        <v>2</v>
      </c>
      <c r="U12" s="1">
        <f t="shared" si="0"/>
        <v>199</v>
      </c>
      <c r="V12" s="1">
        <f t="shared" si="1"/>
        <v>101</v>
      </c>
      <c r="W12" s="1">
        <f t="shared" si="2"/>
        <v>57</v>
      </c>
      <c r="X12" s="1">
        <f t="shared" si="3"/>
        <v>26</v>
      </c>
      <c r="Y12" s="1">
        <f t="shared" si="4"/>
        <v>13</v>
      </c>
      <c r="Z12" s="1">
        <f t="shared" si="5"/>
        <v>3</v>
      </c>
      <c r="AA12" s="1">
        <f t="shared" si="6"/>
        <v>2</v>
      </c>
      <c r="AB12" s="1">
        <f t="shared" si="7"/>
        <v>1</v>
      </c>
      <c r="AC12" s="1">
        <f t="shared" si="8"/>
        <v>1</v>
      </c>
      <c r="AD12" s="1">
        <f t="shared" si="9"/>
        <v>1</v>
      </c>
      <c r="AE12" s="1">
        <f t="shared" si="10"/>
        <v>1</v>
      </c>
      <c r="AF12" s="1">
        <f t="shared" si="11"/>
        <v>0</v>
      </c>
      <c r="AG12" s="1">
        <f t="shared" si="12"/>
        <v>0</v>
      </c>
      <c r="AH12" s="1">
        <f t="shared" si="13"/>
        <v>0</v>
      </c>
      <c r="AI12" s="9">
        <f t="shared" si="14"/>
        <v>28.643216080402013</v>
      </c>
    </row>
    <row r="13" spans="1:35" ht="15">
      <c r="A13" s="1">
        <v>31299</v>
      </c>
      <c r="B13" s="1">
        <v>1</v>
      </c>
      <c r="C13" s="1">
        <v>6</v>
      </c>
      <c r="D13" s="2">
        <v>0.45</v>
      </c>
      <c r="E13" s="3">
        <v>9</v>
      </c>
      <c r="F13" s="1">
        <v>157</v>
      </c>
      <c r="G13" s="1">
        <v>77</v>
      </c>
      <c r="H13" s="1">
        <v>52</v>
      </c>
      <c r="I13" s="1">
        <v>16</v>
      </c>
      <c r="J13" s="1">
        <v>9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</v>
      </c>
      <c r="T13" s="1">
        <v>2</v>
      </c>
      <c r="U13" s="1">
        <f t="shared" si="0"/>
        <v>313</v>
      </c>
      <c r="V13" s="1">
        <f t="shared" si="1"/>
        <v>156</v>
      </c>
      <c r="W13" s="1">
        <f t="shared" si="2"/>
        <v>79</v>
      </c>
      <c r="X13" s="1">
        <f t="shared" si="3"/>
        <v>27</v>
      </c>
      <c r="Y13" s="1">
        <f t="shared" si="4"/>
        <v>11</v>
      </c>
      <c r="Z13" s="1">
        <f t="shared" si="5"/>
        <v>2</v>
      </c>
      <c r="AA13" s="1">
        <f t="shared" si="6"/>
        <v>1</v>
      </c>
      <c r="AB13" s="1">
        <f t="shared" si="7"/>
        <v>1</v>
      </c>
      <c r="AC13" s="1">
        <f t="shared" si="8"/>
        <v>1</v>
      </c>
      <c r="AD13" s="1">
        <f t="shared" si="9"/>
        <v>1</v>
      </c>
      <c r="AE13" s="1">
        <f t="shared" si="10"/>
        <v>1</v>
      </c>
      <c r="AF13" s="1">
        <f t="shared" si="11"/>
        <v>1</v>
      </c>
      <c r="AG13" s="1">
        <f t="shared" si="12"/>
        <v>1</v>
      </c>
      <c r="AH13" s="1">
        <f t="shared" si="13"/>
        <v>1</v>
      </c>
      <c r="AI13" s="9">
        <f t="shared" si="14"/>
        <v>25.23961661341853</v>
      </c>
    </row>
    <row r="14" spans="1:35" ht="15">
      <c r="A14" s="1">
        <v>31299</v>
      </c>
      <c r="B14" s="1">
        <v>1</v>
      </c>
      <c r="C14" s="1">
        <v>7</v>
      </c>
      <c r="D14" s="2">
        <v>0.54</v>
      </c>
      <c r="E14" s="3">
        <v>9</v>
      </c>
      <c r="F14" s="1">
        <v>101</v>
      </c>
      <c r="G14" s="1">
        <v>53</v>
      </c>
      <c r="H14" s="1">
        <v>21</v>
      </c>
      <c r="I14" s="1">
        <v>18</v>
      </c>
      <c r="J14" s="1">
        <v>9</v>
      </c>
      <c r="K14" s="1">
        <v>7</v>
      </c>
      <c r="L14" s="1">
        <v>1</v>
      </c>
      <c r="M14" s="1">
        <v>2</v>
      </c>
      <c r="N14" s="1">
        <v>1</v>
      </c>
      <c r="O14" s="1">
        <v>2</v>
      </c>
      <c r="P14" s="1">
        <v>1</v>
      </c>
      <c r="Q14" s="1">
        <v>1</v>
      </c>
      <c r="R14" s="1">
        <v>0</v>
      </c>
      <c r="S14" s="1">
        <v>0</v>
      </c>
      <c r="T14" s="1">
        <v>2</v>
      </c>
      <c r="U14" s="1">
        <f t="shared" si="0"/>
        <v>217</v>
      </c>
      <c r="V14" s="1">
        <f t="shared" si="1"/>
        <v>116</v>
      </c>
      <c r="W14" s="1">
        <f t="shared" si="2"/>
        <v>63</v>
      </c>
      <c r="X14" s="1">
        <f t="shared" si="3"/>
        <v>42</v>
      </c>
      <c r="Y14" s="1">
        <f t="shared" si="4"/>
        <v>24</v>
      </c>
      <c r="Z14" s="1">
        <f t="shared" si="5"/>
        <v>15</v>
      </c>
      <c r="AA14" s="1">
        <f t="shared" si="6"/>
        <v>8</v>
      </c>
      <c r="AB14" s="1">
        <f t="shared" si="7"/>
        <v>7</v>
      </c>
      <c r="AC14" s="1">
        <f t="shared" si="8"/>
        <v>5</v>
      </c>
      <c r="AD14" s="1">
        <f t="shared" si="9"/>
        <v>4</v>
      </c>
      <c r="AE14" s="1">
        <f t="shared" si="10"/>
        <v>2</v>
      </c>
      <c r="AF14" s="1">
        <f t="shared" si="11"/>
        <v>1</v>
      </c>
      <c r="AG14" s="1">
        <f t="shared" si="12"/>
        <v>0</v>
      </c>
      <c r="AH14" s="1">
        <f t="shared" si="13"/>
        <v>0</v>
      </c>
      <c r="AI14" s="9">
        <f t="shared" si="14"/>
        <v>29.03225806451613</v>
      </c>
    </row>
    <row r="15" spans="1:35" ht="15">
      <c r="A15" s="1">
        <v>31299</v>
      </c>
      <c r="B15" s="1">
        <v>1</v>
      </c>
      <c r="C15" s="1">
        <v>8</v>
      </c>
      <c r="D15" s="2">
        <v>0.63</v>
      </c>
      <c r="E15" s="3">
        <v>9</v>
      </c>
      <c r="F15" s="1">
        <v>173</v>
      </c>
      <c r="G15" s="1">
        <v>88</v>
      </c>
      <c r="H15" s="1">
        <v>43</v>
      </c>
      <c r="I15" s="1">
        <v>26</v>
      </c>
      <c r="J15" s="1">
        <v>12</v>
      </c>
      <c r="K15" s="1">
        <v>6</v>
      </c>
      <c r="L15" s="1">
        <v>1</v>
      </c>
      <c r="M15" s="1">
        <v>0</v>
      </c>
      <c r="N15" s="1">
        <v>0</v>
      </c>
      <c r="O15" s="1">
        <v>0</v>
      </c>
      <c r="P15" s="1">
        <v>3</v>
      </c>
      <c r="Q15" s="1">
        <v>1</v>
      </c>
      <c r="R15" s="1">
        <v>2</v>
      </c>
      <c r="S15" s="1">
        <v>0</v>
      </c>
      <c r="T15" s="1">
        <v>2</v>
      </c>
      <c r="U15" s="1">
        <f t="shared" si="0"/>
        <v>355</v>
      </c>
      <c r="V15" s="1">
        <f t="shared" si="1"/>
        <v>182</v>
      </c>
      <c r="W15" s="1">
        <f t="shared" si="2"/>
        <v>94</v>
      </c>
      <c r="X15" s="1">
        <f t="shared" si="3"/>
        <v>51</v>
      </c>
      <c r="Y15" s="1">
        <f t="shared" si="4"/>
        <v>25</v>
      </c>
      <c r="Z15" s="1">
        <f t="shared" si="5"/>
        <v>13</v>
      </c>
      <c r="AA15" s="1">
        <f t="shared" si="6"/>
        <v>7</v>
      </c>
      <c r="AB15" s="1">
        <f t="shared" si="7"/>
        <v>6</v>
      </c>
      <c r="AC15" s="1">
        <f t="shared" si="8"/>
        <v>6</v>
      </c>
      <c r="AD15" s="1">
        <f t="shared" si="9"/>
        <v>6</v>
      </c>
      <c r="AE15" s="1">
        <f t="shared" si="10"/>
        <v>6</v>
      </c>
      <c r="AF15" s="1">
        <f t="shared" si="11"/>
        <v>3</v>
      </c>
      <c r="AG15" s="1">
        <f t="shared" si="12"/>
        <v>2</v>
      </c>
      <c r="AH15" s="1">
        <f t="shared" si="13"/>
        <v>0</v>
      </c>
      <c r="AI15" s="9">
        <f t="shared" si="14"/>
        <v>26.478873239436616</v>
      </c>
    </row>
    <row r="16" spans="1:35" ht="15">
      <c r="A16" s="1">
        <v>31299</v>
      </c>
      <c r="B16" s="1">
        <v>1</v>
      </c>
      <c r="C16" s="1">
        <v>9</v>
      </c>
      <c r="D16" s="2">
        <v>0.72</v>
      </c>
      <c r="E16" s="3">
        <v>8</v>
      </c>
      <c r="F16" s="1">
        <v>194</v>
      </c>
      <c r="G16" s="1">
        <v>123</v>
      </c>
      <c r="H16" s="1">
        <v>56</v>
      </c>
      <c r="I16" s="1">
        <v>25</v>
      </c>
      <c r="J16" s="1">
        <v>13</v>
      </c>
      <c r="K16" s="1">
        <v>7</v>
      </c>
      <c r="L16" s="1">
        <v>3</v>
      </c>
      <c r="M16" s="1">
        <v>0</v>
      </c>
      <c r="N16" s="1">
        <v>0</v>
      </c>
      <c r="O16" s="1">
        <v>1</v>
      </c>
      <c r="P16" s="1">
        <v>1</v>
      </c>
      <c r="Q16" s="1">
        <v>0</v>
      </c>
      <c r="R16" s="1">
        <v>0</v>
      </c>
      <c r="S16" s="1">
        <v>0</v>
      </c>
      <c r="T16" s="1">
        <v>2</v>
      </c>
      <c r="U16" s="1">
        <f t="shared" si="0"/>
        <v>423</v>
      </c>
      <c r="V16" s="1">
        <f t="shared" si="1"/>
        <v>229</v>
      </c>
      <c r="W16" s="1">
        <f t="shared" si="2"/>
        <v>106</v>
      </c>
      <c r="X16" s="1">
        <f t="shared" si="3"/>
        <v>50</v>
      </c>
      <c r="Y16" s="1">
        <f t="shared" si="4"/>
        <v>25</v>
      </c>
      <c r="Z16" s="1">
        <f t="shared" si="5"/>
        <v>12</v>
      </c>
      <c r="AA16" s="1">
        <f t="shared" si="6"/>
        <v>5</v>
      </c>
      <c r="AB16" s="1">
        <f t="shared" si="7"/>
        <v>2</v>
      </c>
      <c r="AC16" s="1">
        <f t="shared" si="8"/>
        <v>2</v>
      </c>
      <c r="AD16" s="1">
        <f t="shared" si="9"/>
        <v>2</v>
      </c>
      <c r="AE16" s="1">
        <f t="shared" si="10"/>
        <v>1</v>
      </c>
      <c r="AF16" s="1">
        <f t="shared" si="11"/>
        <v>0</v>
      </c>
      <c r="AG16" s="1">
        <f t="shared" si="12"/>
        <v>0</v>
      </c>
      <c r="AH16" s="1">
        <f t="shared" si="13"/>
        <v>0</v>
      </c>
      <c r="AI16" s="9">
        <f t="shared" si="14"/>
        <v>25.059101654846334</v>
      </c>
    </row>
    <row r="17" spans="1:35" ht="15">
      <c r="A17" s="1">
        <v>31299</v>
      </c>
      <c r="B17" s="1">
        <v>1</v>
      </c>
      <c r="C17" s="1">
        <v>10</v>
      </c>
      <c r="D17" s="2">
        <v>0.8</v>
      </c>
      <c r="E17" s="3">
        <v>6</v>
      </c>
      <c r="F17" s="1">
        <v>178</v>
      </c>
      <c r="G17" s="1">
        <v>112</v>
      </c>
      <c r="H17" s="1">
        <v>80</v>
      </c>
      <c r="I17" s="1">
        <v>52</v>
      </c>
      <c r="J17" s="1">
        <v>23</v>
      </c>
      <c r="K17" s="1">
        <v>6</v>
      </c>
      <c r="L17" s="1">
        <v>3</v>
      </c>
      <c r="M17" s="1">
        <v>9</v>
      </c>
      <c r="N17" s="1">
        <v>2</v>
      </c>
      <c r="O17" s="1">
        <v>4</v>
      </c>
      <c r="P17" s="1">
        <v>3</v>
      </c>
      <c r="Q17" s="1">
        <v>0</v>
      </c>
      <c r="R17" s="1">
        <v>0</v>
      </c>
      <c r="S17" s="1">
        <v>0</v>
      </c>
      <c r="T17" s="1">
        <v>2</v>
      </c>
      <c r="U17" s="1">
        <f t="shared" si="0"/>
        <v>472</v>
      </c>
      <c r="V17" s="1">
        <f t="shared" si="1"/>
        <v>294</v>
      </c>
      <c r="W17" s="1">
        <f t="shared" si="2"/>
        <v>182</v>
      </c>
      <c r="X17" s="1">
        <f t="shared" si="3"/>
        <v>102</v>
      </c>
      <c r="Y17" s="1">
        <f t="shared" si="4"/>
        <v>50</v>
      </c>
      <c r="Z17" s="1">
        <f t="shared" si="5"/>
        <v>27</v>
      </c>
      <c r="AA17" s="1">
        <f t="shared" si="6"/>
        <v>21</v>
      </c>
      <c r="AB17" s="1">
        <f t="shared" si="7"/>
        <v>18</v>
      </c>
      <c r="AC17" s="1">
        <f t="shared" si="8"/>
        <v>9</v>
      </c>
      <c r="AD17" s="1">
        <f t="shared" si="9"/>
        <v>7</v>
      </c>
      <c r="AE17" s="1">
        <f t="shared" si="10"/>
        <v>3</v>
      </c>
      <c r="AF17" s="1">
        <f t="shared" si="11"/>
        <v>0</v>
      </c>
      <c r="AG17" s="1">
        <f t="shared" si="12"/>
        <v>0</v>
      </c>
      <c r="AH17" s="1">
        <f t="shared" si="13"/>
        <v>0</v>
      </c>
      <c r="AI17" s="9">
        <f t="shared" si="14"/>
        <v>38.559322033898304</v>
      </c>
    </row>
    <row r="18" spans="1:35" ht="15">
      <c r="A18" s="1">
        <v>31299</v>
      </c>
      <c r="B18" s="1">
        <v>1</v>
      </c>
      <c r="C18" s="1">
        <v>11</v>
      </c>
      <c r="D18" s="2">
        <v>0.86</v>
      </c>
      <c r="E18" s="3">
        <v>8</v>
      </c>
      <c r="F18" s="1">
        <v>479</v>
      </c>
      <c r="G18" s="1">
        <v>253</v>
      </c>
      <c r="H18" s="1">
        <v>132</v>
      </c>
      <c r="I18" s="1">
        <v>55</v>
      </c>
      <c r="J18" s="1">
        <v>26</v>
      </c>
      <c r="K18" s="1">
        <v>6</v>
      </c>
      <c r="L18" s="1">
        <v>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</v>
      </c>
      <c r="T18" s="1">
        <v>2</v>
      </c>
      <c r="U18" s="1">
        <f t="shared" si="0"/>
        <v>953</v>
      </c>
      <c r="V18" s="1">
        <f t="shared" si="1"/>
        <v>474</v>
      </c>
      <c r="W18" s="1">
        <f t="shared" si="2"/>
        <v>221</v>
      </c>
      <c r="X18" s="1">
        <f t="shared" si="3"/>
        <v>89</v>
      </c>
      <c r="Y18" s="1">
        <f t="shared" si="4"/>
        <v>34</v>
      </c>
      <c r="Z18" s="1">
        <f t="shared" si="5"/>
        <v>8</v>
      </c>
      <c r="AA18" s="1">
        <f t="shared" si="6"/>
        <v>2</v>
      </c>
      <c r="AB18" s="1">
        <f t="shared" si="7"/>
        <v>1</v>
      </c>
      <c r="AC18" s="1">
        <f t="shared" si="8"/>
        <v>1</v>
      </c>
      <c r="AD18" s="1">
        <f t="shared" si="9"/>
        <v>1</v>
      </c>
      <c r="AE18" s="1">
        <f t="shared" si="10"/>
        <v>1</v>
      </c>
      <c r="AF18" s="1">
        <f t="shared" si="11"/>
        <v>1</v>
      </c>
      <c r="AG18" s="1">
        <f t="shared" si="12"/>
        <v>1</v>
      </c>
      <c r="AH18" s="1">
        <f t="shared" si="13"/>
        <v>1</v>
      </c>
      <c r="AI18" s="9">
        <f t="shared" si="14"/>
        <v>23.189926547743966</v>
      </c>
    </row>
    <row r="19" spans="1:35" ht="15">
      <c r="A19" s="1">
        <v>31299</v>
      </c>
      <c r="B19" s="1">
        <v>1</v>
      </c>
      <c r="C19" s="1">
        <v>12</v>
      </c>
      <c r="D19" s="2">
        <v>0.94</v>
      </c>
      <c r="E19" s="3">
        <v>9</v>
      </c>
      <c r="F19" s="1">
        <v>732</v>
      </c>
      <c r="G19" s="1">
        <v>397</v>
      </c>
      <c r="H19" s="1">
        <v>206</v>
      </c>
      <c r="I19" s="1">
        <v>79</v>
      </c>
      <c r="J19" s="1">
        <v>33</v>
      </c>
      <c r="K19" s="1">
        <v>14</v>
      </c>
      <c r="L19" s="1">
        <v>4</v>
      </c>
      <c r="M19" s="1">
        <v>1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2</v>
      </c>
      <c r="U19" s="1">
        <f t="shared" si="0"/>
        <v>1466</v>
      </c>
      <c r="V19" s="1">
        <f t="shared" si="1"/>
        <v>734</v>
      </c>
      <c r="W19" s="1">
        <f t="shared" si="2"/>
        <v>337</v>
      </c>
      <c r="X19" s="1">
        <f t="shared" si="3"/>
        <v>131</v>
      </c>
      <c r="Y19" s="1">
        <f t="shared" si="4"/>
        <v>52</v>
      </c>
      <c r="Z19" s="1">
        <f t="shared" si="5"/>
        <v>19</v>
      </c>
      <c r="AA19" s="1">
        <f t="shared" si="6"/>
        <v>5</v>
      </c>
      <c r="AB19" s="1">
        <f t="shared" si="7"/>
        <v>1</v>
      </c>
      <c r="AC19" s="1">
        <f t="shared" si="8"/>
        <v>0</v>
      </c>
      <c r="AD19" s="1">
        <f t="shared" si="9"/>
        <v>0</v>
      </c>
      <c r="AE19" s="1">
        <f t="shared" si="10"/>
        <v>0</v>
      </c>
      <c r="AF19" s="1">
        <f t="shared" si="11"/>
        <v>0</v>
      </c>
      <c r="AG19" s="1">
        <f t="shared" si="12"/>
        <v>0</v>
      </c>
      <c r="AH19" s="1">
        <f t="shared" si="13"/>
        <v>0</v>
      </c>
      <c r="AI19" s="9">
        <f t="shared" si="14"/>
        <v>22.987721691678033</v>
      </c>
    </row>
    <row r="20" spans="1:35" ht="15">
      <c r="A20" s="1">
        <v>31299</v>
      </c>
      <c r="B20" s="1">
        <v>2</v>
      </c>
      <c r="C20" s="1">
        <v>1</v>
      </c>
      <c r="D20" s="2">
        <v>1.03</v>
      </c>
      <c r="E20" s="3">
        <v>9</v>
      </c>
      <c r="F20" s="1">
        <v>272</v>
      </c>
      <c r="G20" s="1">
        <v>157</v>
      </c>
      <c r="H20" s="1">
        <v>123</v>
      </c>
      <c r="I20" s="1">
        <v>53</v>
      </c>
      <c r="J20" s="1">
        <v>36</v>
      </c>
      <c r="K20" s="1">
        <v>18</v>
      </c>
      <c r="L20" s="1">
        <v>15</v>
      </c>
      <c r="M20" s="1">
        <v>7</v>
      </c>
      <c r="N20" s="1">
        <v>5</v>
      </c>
      <c r="O20" s="1">
        <v>1</v>
      </c>
      <c r="P20" s="1">
        <v>0</v>
      </c>
      <c r="Q20" s="1">
        <v>0</v>
      </c>
      <c r="R20" s="1">
        <v>1</v>
      </c>
      <c r="S20" s="1">
        <v>0</v>
      </c>
      <c r="T20" s="1">
        <v>2</v>
      </c>
      <c r="U20" s="1">
        <f t="shared" si="0"/>
        <v>688</v>
      </c>
      <c r="V20" s="1">
        <f t="shared" si="1"/>
        <v>416</v>
      </c>
      <c r="W20" s="1">
        <f t="shared" si="2"/>
        <v>259</v>
      </c>
      <c r="X20" s="1">
        <f t="shared" si="3"/>
        <v>136</v>
      </c>
      <c r="Y20" s="1">
        <f t="shared" si="4"/>
        <v>83</v>
      </c>
      <c r="Z20" s="1">
        <f t="shared" si="5"/>
        <v>47</v>
      </c>
      <c r="AA20" s="1">
        <f t="shared" si="6"/>
        <v>29</v>
      </c>
      <c r="AB20" s="1">
        <f t="shared" si="7"/>
        <v>14</v>
      </c>
      <c r="AC20" s="1">
        <f t="shared" si="8"/>
        <v>7</v>
      </c>
      <c r="AD20" s="1">
        <f t="shared" si="9"/>
        <v>2</v>
      </c>
      <c r="AE20" s="1">
        <f t="shared" si="10"/>
        <v>1</v>
      </c>
      <c r="AF20" s="1">
        <f t="shared" si="11"/>
        <v>1</v>
      </c>
      <c r="AG20" s="1">
        <f t="shared" si="12"/>
        <v>1</v>
      </c>
      <c r="AH20" s="1">
        <f t="shared" si="13"/>
        <v>0</v>
      </c>
      <c r="AI20" s="9">
        <f t="shared" si="14"/>
        <v>37.645348837209305</v>
      </c>
    </row>
    <row r="21" spans="1:35" ht="15">
      <c r="A21" s="1">
        <v>31299</v>
      </c>
      <c r="B21" s="1">
        <v>2</v>
      </c>
      <c r="C21" s="1">
        <v>2</v>
      </c>
      <c r="D21" s="2">
        <v>1.12</v>
      </c>
      <c r="E21" s="3">
        <v>8</v>
      </c>
      <c r="F21" s="1">
        <v>403</v>
      </c>
      <c r="G21" s="1">
        <v>186</v>
      </c>
      <c r="H21" s="1">
        <v>133</v>
      </c>
      <c r="I21" s="1">
        <v>68</v>
      </c>
      <c r="J21" s="1">
        <v>39</v>
      </c>
      <c r="K21" s="1">
        <v>16</v>
      </c>
      <c r="L21" s="1">
        <v>5</v>
      </c>
      <c r="M21" s="1">
        <v>4</v>
      </c>
      <c r="N21" s="1">
        <v>0</v>
      </c>
      <c r="O21" s="1">
        <v>0</v>
      </c>
      <c r="P21" s="1">
        <v>1</v>
      </c>
      <c r="Q21" s="1">
        <v>0</v>
      </c>
      <c r="R21" s="1">
        <v>0</v>
      </c>
      <c r="S21" s="1">
        <v>0</v>
      </c>
      <c r="T21" s="1">
        <v>2</v>
      </c>
      <c r="U21" s="1">
        <f t="shared" si="0"/>
        <v>855</v>
      </c>
      <c r="V21" s="1">
        <f t="shared" si="1"/>
        <v>452</v>
      </c>
      <c r="W21" s="1">
        <f t="shared" si="2"/>
        <v>266</v>
      </c>
      <c r="X21" s="1">
        <f t="shared" si="3"/>
        <v>133</v>
      </c>
      <c r="Y21" s="1">
        <f t="shared" si="4"/>
        <v>65</v>
      </c>
      <c r="Z21" s="1">
        <f t="shared" si="5"/>
        <v>26</v>
      </c>
      <c r="AA21" s="1">
        <f t="shared" si="6"/>
        <v>10</v>
      </c>
      <c r="AB21" s="1">
        <f t="shared" si="7"/>
        <v>5</v>
      </c>
      <c r="AC21" s="1">
        <f t="shared" si="8"/>
        <v>1</v>
      </c>
      <c r="AD21" s="1">
        <f t="shared" si="9"/>
        <v>1</v>
      </c>
      <c r="AE21" s="1">
        <f t="shared" si="10"/>
        <v>1</v>
      </c>
      <c r="AF21" s="1">
        <f t="shared" si="11"/>
        <v>0</v>
      </c>
      <c r="AG21" s="1">
        <f t="shared" si="12"/>
        <v>0</v>
      </c>
      <c r="AH21" s="1">
        <f t="shared" si="13"/>
        <v>0</v>
      </c>
      <c r="AI21" s="9">
        <f t="shared" si="14"/>
        <v>31.11111111111111</v>
      </c>
    </row>
    <row r="22" spans="1:35" ht="15">
      <c r="A22" s="1">
        <v>31299</v>
      </c>
      <c r="B22" s="1">
        <v>2</v>
      </c>
      <c r="C22" s="1">
        <v>3</v>
      </c>
      <c r="D22" s="2">
        <v>1.2</v>
      </c>
      <c r="E22" s="3">
        <v>7</v>
      </c>
      <c r="F22" s="1">
        <v>94</v>
      </c>
      <c r="G22" s="1">
        <v>47</v>
      </c>
      <c r="H22" s="1">
        <v>28</v>
      </c>
      <c r="I22" s="1">
        <v>19</v>
      </c>
      <c r="J22" s="1">
        <v>7</v>
      </c>
      <c r="K22" s="1">
        <v>0</v>
      </c>
      <c r="L22" s="1">
        <v>1</v>
      </c>
      <c r="M22" s="1">
        <v>0</v>
      </c>
      <c r="N22" s="1">
        <v>1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2</v>
      </c>
      <c r="U22" s="1">
        <f t="shared" si="0"/>
        <v>198</v>
      </c>
      <c r="V22" s="1">
        <f t="shared" si="1"/>
        <v>104</v>
      </c>
      <c r="W22" s="1">
        <f t="shared" si="2"/>
        <v>57</v>
      </c>
      <c r="X22" s="1">
        <f t="shared" si="3"/>
        <v>29</v>
      </c>
      <c r="Y22" s="1">
        <f t="shared" si="4"/>
        <v>10</v>
      </c>
      <c r="Z22" s="1">
        <f t="shared" si="5"/>
        <v>3</v>
      </c>
      <c r="AA22" s="1">
        <f t="shared" si="6"/>
        <v>3</v>
      </c>
      <c r="AB22" s="1">
        <f t="shared" si="7"/>
        <v>2</v>
      </c>
      <c r="AC22" s="1">
        <f t="shared" si="8"/>
        <v>2</v>
      </c>
      <c r="AD22" s="1">
        <f t="shared" si="9"/>
        <v>1</v>
      </c>
      <c r="AE22" s="1">
        <f t="shared" si="10"/>
        <v>1</v>
      </c>
      <c r="AF22" s="1">
        <f t="shared" si="11"/>
        <v>1</v>
      </c>
      <c r="AG22" s="1">
        <f t="shared" si="12"/>
        <v>1</v>
      </c>
      <c r="AH22" s="1">
        <f t="shared" si="13"/>
        <v>0</v>
      </c>
      <c r="AI22" s="9">
        <f t="shared" si="14"/>
        <v>28.78787878787879</v>
      </c>
    </row>
    <row r="23" spans="1:35" ht="15">
      <c r="A23" s="1">
        <v>31299</v>
      </c>
      <c r="B23" s="1">
        <v>2</v>
      </c>
      <c r="C23" s="1">
        <v>4</v>
      </c>
      <c r="D23" s="2">
        <v>1.27</v>
      </c>
      <c r="E23" s="3">
        <v>6</v>
      </c>
      <c r="F23" s="1">
        <v>93</v>
      </c>
      <c r="G23" s="1">
        <v>27</v>
      </c>
      <c r="H23" s="1">
        <v>14</v>
      </c>
      <c r="I23" s="1">
        <v>6</v>
      </c>
      <c r="J23" s="1">
        <v>3</v>
      </c>
      <c r="K23" s="1">
        <v>3</v>
      </c>
      <c r="L23" s="1">
        <v>4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</v>
      </c>
      <c r="S23" s="1">
        <v>0</v>
      </c>
      <c r="T23" s="1">
        <v>2</v>
      </c>
      <c r="U23" s="1">
        <f t="shared" si="0"/>
        <v>151</v>
      </c>
      <c r="V23" s="1">
        <f t="shared" si="1"/>
        <v>58</v>
      </c>
      <c r="W23" s="1">
        <f t="shared" si="2"/>
        <v>31</v>
      </c>
      <c r="X23" s="1">
        <f t="shared" si="3"/>
        <v>17</v>
      </c>
      <c r="Y23" s="1">
        <f t="shared" si="4"/>
        <v>11</v>
      </c>
      <c r="Z23" s="1">
        <f t="shared" si="5"/>
        <v>8</v>
      </c>
      <c r="AA23" s="1">
        <f t="shared" si="6"/>
        <v>5</v>
      </c>
      <c r="AB23" s="1">
        <f t="shared" si="7"/>
        <v>1</v>
      </c>
      <c r="AC23" s="1">
        <f t="shared" si="8"/>
        <v>1</v>
      </c>
      <c r="AD23" s="1">
        <f t="shared" si="9"/>
        <v>1</v>
      </c>
      <c r="AE23" s="1">
        <f t="shared" si="10"/>
        <v>1</v>
      </c>
      <c r="AF23" s="1">
        <f t="shared" si="11"/>
        <v>1</v>
      </c>
      <c r="AG23" s="1">
        <f t="shared" si="12"/>
        <v>1</v>
      </c>
      <c r="AH23" s="1">
        <f t="shared" si="13"/>
        <v>0</v>
      </c>
      <c r="AI23" s="9">
        <f t="shared" si="14"/>
        <v>20.52980132450331</v>
      </c>
    </row>
    <row r="24" spans="1:35" ht="15">
      <c r="A24" s="1">
        <v>31299</v>
      </c>
      <c r="B24" s="1">
        <v>2</v>
      </c>
      <c r="C24" s="1">
        <v>5</v>
      </c>
      <c r="D24" s="2">
        <v>1.33</v>
      </c>
      <c r="E24" s="3">
        <v>6</v>
      </c>
      <c r="F24" s="1">
        <v>194</v>
      </c>
      <c r="G24" s="1">
        <v>98</v>
      </c>
      <c r="H24" s="1">
        <v>42</v>
      </c>
      <c r="I24" s="1">
        <v>31</v>
      </c>
      <c r="J24" s="1">
        <v>5</v>
      </c>
      <c r="K24" s="1">
        <v>2</v>
      </c>
      <c r="L24" s="1">
        <v>1</v>
      </c>
      <c r="M24" s="1">
        <v>0</v>
      </c>
      <c r="N24" s="1">
        <v>0</v>
      </c>
      <c r="O24" s="1">
        <v>0</v>
      </c>
      <c r="P24" s="1">
        <v>1</v>
      </c>
      <c r="Q24" s="1">
        <v>1</v>
      </c>
      <c r="R24" s="1">
        <v>0</v>
      </c>
      <c r="S24" s="1">
        <v>0</v>
      </c>
      <c r="T24" s="1">
        <v>2</v>
      </c>
      <c r="U24" s="1">
        <f t="shared" si="0"/>
        <v>375</v>
      </c>
      <c r="V24" s="1">
        <f t="shared" si="1"/>
        <v>181</v>
      </c>
      <c r="W24" s="1">
        <f t="shared" si="2"/>
        <v>83</v>
      </c>
      <c r="X24" s="1">
        <f t="shared" si="3"/>
        <v>41</v>
      </c>
      <c r="Y24" s="1">
        <f t="shared" si="4"/>
        <v>10</v>
      </c>
      <c r="Z24" s="1">
        <f t="shared" si="5"/>
        <v>5</v>
      </c>
      <c r="AA24" s="1">
        <f t="shared" si="6"/>
        <v>3</v>
      </c>
      <c r="AB24" s="1">
        <f t="shared" si="7"/>
        <v>2</v>
      </c>
      <c r="AC24" s="1">
        <f t="shared" si="8"/>
        <v>2</v>
      </c>
      <c r="AD24" s="1">
        <f t="shared" si="9"/>
        <v>2</v>
      </c>
      <c r="AE24" s="1">
        <f t="shared" si="10"/>
        <v>2</v>
      </c>
      <c r="AF24" s="1">
        <f t="shared" si="11"/>
        <v>1</v>
      </c>
      <c r="AG24" s="1">
        <f t="shared" si="12"/>
        <v>0</v>
      </c>
      <c r="AH24" s="1">
        <f t="shared" si="13"/>
        <v>0</v>
      </c>
      <c r="AI24" s="9">
        <f t="shared" si="14"/>
        <v>22.133333333333333</v>
      </c>
    </row>
    <row r="25" spans="1:35" ht="15">
      <c r="A25" s="1">
        <v>31299</v>
      </c>
      <c r="B25" s="1">
        <v>2</v>
      </c>
      <c r="C25" s="1">
        <v>6</v>
      </c>
      <c r="D25" s="2">
        <v>1.39</v>
      </c>
      <c r="E25" s="3">
        <v>6</v>
      </c>
      <c r="F25" s="1">
        <v>158</v>
      </c>
      <c r="G25" s="1">
        <v>85</v>
      </c>
      <c r="H25" s="1">
        <v>37</v>
      </c>
      <c r="I25" s="1">
        <v>24</v>
      </c>
      <c r="J25" s="1">
        <v>7</v>
      </c>
      <c r="K25" s="1">
        <v>6</v>
      </c>
      <c r="L25" s="1">
        <v>4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2</v>
      </c>
      <c r="U25" s="1">
        <f t="shared" si="0"/>
        <v>321</v>
      </c>
      <c r="V25" s="1">
        <f t="shared" si="1"/>
        <v>163</v>
      </c>
      <c r="W25" s="1">
        <f t="shared" si="2"/>
        <v>78</v>
      </c>
      <c r="X25" s="1">
        <f t="shared" si="3"/>
        <v>41</v>
      </c>
      <c r="Y25" s="1">
        <f t="shared" si="4"/>
        <v>17</v>
      </c>
      <c r="Z25" s="1">
        <f t="shared" si="5"/>
        <v>10</v>
      </c>
      <c r="AA25" s="1">
        <f t="shared" si="6"/>
        <v>4</v>
      </c>
      <c r="AB25" s="1">
        <f t="shared" si="7"/>
        <v>0</v>
      </c>
      <c r="AC25" s="1">
        <f t="shared" si="8"/>
        <v>0</v>
      </c>
      <c r="AD25" s="1">
        <f t="shared" si="9"/>
        <v>0</v>
      </c>
      <c r="AE25" s="1">
        <f t="shared" si="10"/>
        <v>0</v>
      </c>
      <c r="AF25" s="1">
        <f t="shared" si="11"/>
        <v>0</v>
      </c>
      <c r="AG25" s="1">
        <f t="shared" si="12"/>
        <v>0</v>
      </c>
      <c r="AH25" s="1">
        <f t="shared" si="13"/>
        <v>0</v>
      </c>
      <c r="AI25" s="9">
        <f t="shared" si="14"/>
        <v>24.299065420560748</v>
      </c>
    </row>
    <row r="26" spans="1:35" ht="15">
      <c r="A26" s="1">
        <v>31299</v>
      </c>
      <c r="B26" s="1">
        <v>2</v>
      </c>
      <c r="C26" s="1">
        <v>7</v>
      </c>
      <c r="D26" s="2">
        <v>1.45</v>
      </c>
      <c r="E26" s="3">
        <v>6</v>
      </c>
      <c r="F26" s="1">
        <v>281</v>
      </c>
      <c r="G26" s="1">
        <v>146</v>
      </c>
      <c r="H26" s="1">
        <v>77</v>
      </c>
      <c r="I26" s="1">
        <v>32</v>
      </c>
      <c r="J26" s="1">
        <v>17</v>
      </c>
      <c r="K26" s="1">
        <v>5</v>
      </c>
      <c r="L26" s="1">
        <v>1</v>
      </c>
      <c r="M26" s="1">
        <v>2</v>
      </c>
      <c r="N26" s="1">
        <v>2</v>
      </c>
      <c r="O26" s="1">
        <v>2</v>
      </c>
      <c r="P26" s="1">
        <v>1</v>
      </c>
      <c r="Q26" s="1">
        <v>1</v>
      </c>
      <c r="R26" s="1">
        <v>1</v>
      </c>
      <c r="S26" s="1">
        <v>0</v>
      </c>
      <c r="T26" s="1">
        <v>2</v>
      </c>
      <c r="U26" s="1">
        <f t="shared" si="0"/>
        <v>568</v>
      </c>
      <c r="V26" s="1">
        <f t="shared" si="1"/>
        <v>287</v>
      </c>
      <c r="W26" s="1">
        <f t="shared" si="2"/>
        <v>141</v>
      </c>
      <c r="X26" s="1">
        <f t="shared" si="3"/>
        <v>64</v>
      </c>
      <c r="Y26" s="1">
        <f t="shared" si="4"/>
        <v>32</v>
      </c>
      <c r="Z26" s="1">
        <f t="shared" si="5"/>
        <v>15</v>
      </c>
      <c r="AA26" s="1">
        <f t="shared" si="6"/>
        <v>10</v>
      </c>
      <c r="AB26" s="1">
        <f t="shared" si="7"/>
        <v>9</v>
      </c>
      <c r="AC26" s="1">
        <f t="shared" si="8"/>
        <v>7</v>
      </c>
      <c r="AD26" s="1">
        <f t="shared" si="9"/>
        <v>5</v>
      </c>
      <c r="AE26" s="1">
        <f t="shared" si="10"/>
        <v>3</v>
      </c>
      <c r="AF26" s="1">
        <f t="shared" si="11"/>
        <v>2</v>
      </c>
      <c r="AG26" s="1">
        <f t="shared" si="12"/>
        <v>1</v>
      </c>
      <c r="AH26" s="1">
        <f t="shared" si="13"/>
        <v>0</v>
      </c>
      <c r="AI26" s="9">
        <f t="shared" si="14"/>
        <v>24.823943661971832</v>
      </c>
    </row>
    <row r="27" spans="1:35" ht="15">
      <c r="A27" s="1">
        <v>31299</v>
      </c>
      <c r="B27" s="1">
        <v>2</v>
      </c>
      <c r="C27" s="1">
        <v>8</v>
      </c>
      <c r="D27" s="2">
        <v>1.51</v>
      </c>
      <c r="E27" s="3">
        <v>6</v>
      </c>
      <c r="F27" s="1">
        <v>369</v>
      </c>
      <c r="G27" s="1">
        <v>170</v>
      </c>
      <c r="H27" s="1">
        <v>100</v>
      </c>
      <c r="I27" s="1">
        <v>50</v>
      </c>
      <c r="J27" s="1">
        <v>20</v>
      </c>
      <c r="K27" s="1">
        <v>5</v>
      </c>
      <c r="L27" s="1">
        <v>1</v>
      </c>
      <c r="M27" s="1">
        <v>2</v>
      </c>
      <c r="N27" s="1">
        <v>1</v>
      </c>
      <c r="O27" s="1">
        <v>0</v>
      </c>
      <c r="P27" s="1">
        <v>2</v>
      </c>
      <c r="Q27" s="1">
        <v>1</v>
      </c>
      <c r="R27" s="1">
        <v>0</v>
      </c>
      <c r="S27" s="1">
        <v>0</v>
      </c>
      <c r="T27" s="1">
        <v>2</v>
      </c>
      <c r="U27" s="1">
        <f t="shared" si="0"/>
        <v>721</v>
      </c>
      <c r="V27" s="1">
        <f t="shared" si="1"/>
        <v>352</v>
      </c>
      <c r="W27" s="1">
        <f t="shared" si="2"/>
        <v>182</v>
      </c>
      <c r="X27" s="1">
        <f t="shared" si="3"/>
        <v>82</v>
      </c>
      <c r="Y27" s="1">
        <f t="shared" si="4"/>
        <v>32</v>
      </c>
      <c r="Z27" s="1">
        <f t="shared" si="5"/>
        <v>12</v>
      </c>
      <c r="AA27" s="1">
        <f t="shared" si="6"/>
        <v>7</v>
      </c>
      <c r="AB27" s="1">
        <f t="shared" si="7"/>
        <v>6</v>
      </c>
      <c r="AC27" s="1">
        <f t="shared" si="8"/>
        <v>4</v>
      </c>
      <c r="AD27" s="1">
        <f t="shared" si="9"/>
        <v>3</v>
      </c>
      <c r="AE27" s="1">
        <f t="shared" si="10"/>
        <v>3</v>
      </c>
      <c r="AF27" s="1">
        <f t="shared" si="11"/>
        <v>1</v>
      </c>
      <c r="AG27" s="1">
        <f t="shared" si="12"/>
        <v>0</v>
      </c>
      <c r="AH27" s="1">
        <f t="shared" si="13"/>
        <v>0</v>
      </c>
      <c r="AI27" s="9">
        <f t="shared" si="14"/>
        <v>25.24271844660194</v>
      </c>
    </row>
    <row r="28" spans="1:35" ht="15">
      <c r="A28" s="1">
        <v>31299</v>
      </c>
      <c r="B28" s="1">
        <v>2</v>
      </c>
      <c r="C28" s="1">
        <v>9</v>
      </c>
      <c r="D28" s="2">
        <v>1.57</v>
      </c>
      <c r="E28" s="3">
        <v>6</v>
      </c>
      <c r="F28" s="1">
        <v>185</v>
      </c>
      <c r="G28" s="1">
        <v>108</v>
      </c>
      <c r="H28" s="1">
        <v>59</v>
      </c>
      <c r="I28" s="1">
        <v>35</v>
      </c>
      <c r="J28" s="1">
        <v>22</v>
      </c>
      <c r="K28" s="1">
        <v>9</v>
      </c>
      <c r="L28" s="1">
        <v>8</v>
      </c>
      <c r="M28" s="1">
        <v>4</v>
      </c>
      <c r="N28" s="1">
        <v>1</v>
      </c>
      <c r="O28" s="1">
        <v>1</v>
      </c>
      <c r="P28" s="1">
        <v>0</v>
      </c>
      <c r="Q28" s="1">
        <v>0</v>
      </c>
      <c r="R28" s="1">
        <v>0</v>
      </c>
      <c r="S28" s="1">
        <v>0</v>
      </c>
      <c r="T28" s="1">
        <v>2</v>
      </c>
      <c r="U28" s="1">
        <f t="shared" si="0"/>
        <v>432</v>
      </c>
      <c r="V28" s="1">
        <f t="shared" si="1"/>
        <v>247</v>
      </c>
      <c r="W28" s="1">
        <f t="shared" si="2"/>
        <v>139</v>
      </c>
      <c r="X28" s="1">
        <f t="shared" si="3"/>
        <v>80</v>
      </c>
      <c r="Y28" s="1">
        <f t="shared" si="4"/>
        <v>45</v>
      </c>
      <c r="Z28" s="1">
        <f t="shared" si="5"/>
        <v>23</v>
      </c>
      <c r="AA28" s="1">
        <f t="shared" si="6"/>
        <v>14</v>
      </c>
      <c r="AB28" s="1">
        <f t="shared" si="7"/>
        <v>6</v>
      </c>
      <c r="AC28" s="1">
        <f t="shared" si="8"/>
        <v>2</v>
      </c>
      <c r="AD28" s="1">
        <f t="shared" si="9"/>
        <v>1</v>
      </c>
      <c r="AE28" s="1">
        <f t="shared" si="10"/>
        <v>0</v>
      </c>
      <c r="AF28" s="1">
        <f t="shared" si="11"/>
        <v>0</v>
      </c>
      <c r="AG28" s="1">
        <f t="shared" si="12"/>
        <v>0</v>
      </c>
      <c r="AH28" s="1">
        <f t="shared" si="13"/>
        <v>0</v>
      </c>
      <c r="AI28" s="9">
        <f t="shared" si="14"/>
        <v>32.175925925925924</v>
      </c>
    </row>
    <row r="29" spans="1:35" ht="15">
      <c r="A29" s="1">
        <v>31299</v>
      </c>
      <c r="B29" s="1">
        <v>2</v>
      </c>
      <c r="C29" s="1">
        <v>10</v>
      </c>
      <c r="D29" s="2">
        <v>1.63</v>
      </c>
      <c r="E29" s="3">
        <v>6</v>
      </c>
      <c r="F29" s="1">
        <v>161</v>
      </c>
      <c r="G29" s="1">
        <v>78</v>
      </c>
      <c r="H29" s="1">
        <v>51</v>
      </c>
      <c r="I29" s="1">
        <v>18</v>
      </c>
      <c r="J29" s="1">
        <v>16</v>
      </c>
      <c r="K29" s="1">
        <v>11</v>
      </c>
      <c r="L29" s="1">
        <v>6</v>
      </c>
      <c r="M29" s="1">
        <v>3</v>
      </c>
      <c r="N29" s="1">
        <v>3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2</v>
      </c>
      <c r="U29" s="1">
        <f t="shared" si="0"/>
        <v>347</v>
      </c>
      <c r="V29" s="1">
        <f t="shared" si="1"/>
        <v>186</v>
      </c>
      <c r="W29" s="1">
        <f t="shared" si="2"/>
        <v>108</v>
      </c>
      <c r="X29" s="1">
        <f t="shared" si="3"/>
        <v>57</v>
      </c>
      <c r="Y29" s="1">
        <f t="shared" si="4"/>
        <v>39</v>
      </c>
      <c r="Z29" s="1">
        <f t="shared" si="5"/>
        <v>23</v>
      </c>
      <c r="AA29" s="1">
        <f t="shared" si="6"/>
        <v>12</v>
      </c>
      <c r="AB29" s="1">
        <f t="shared" si="7"/>
        <v>6</v>
      </c>
      <c r="AC29" s="1">
        <f t="shared" si="8"/>
        <v>3</v>
      </c>
      <c r="AD29" s="1">
        <f t="shared" si="9"/>
        <v>0</v>
      </c>
      <c r="AE29" s="1">
        <f t="shared" si="10"/>
        <v>0</v>
      </c>
      <c r="AF29" s="1">
        <f t="shared" si="11"/>
        <v>0</v>
      </c>
      <c r="AG29" s="1">
        <f t="shared" si="12"/>
        <v>0</v>
      </c>
      <c r="AH29" s="1">
        <f t="shared" si="13"/>
        <v>0</v>
      </c>
      <c r="AI29" s="9">
        <f t="shared" si="14"/>
        <v>31.12391930835735</v>
      </c>
    </row>
    <row r="30" spans="1:35" ht="15">
      <c r="A30" s="1">
        <v>31299</v>
      </c>
      <c r="B30" s="1">
        <v>2</v>
      </c>
      <c r="C30" s="1">
        <v>11</v>
      </c>
      <c r="D30" s="2">
        <v>1.69</v>
      </c>
      <c r="E30" s="3">
        <v>6</v>
      </c>
      <c r="F30" s="1">
        <v>254</v>
      </c>
      <c r="G30" s="1">
        <v>162</v>
      </c>
      <c r="H30" s="1">
        <v>73</v>
      </c>
      <c r="I30" s="1">
        <v>40</v>
      </c>
      <c r="J30" s="1">
        <v>23</v>
      </c>
      <c r="K30" s="1">
        <v>4</v>
      </c>
      <c r="L30" s="1">
        <v>4</v>
      </c>
      <c r="M30" s="1">
        <v>2</v>
      </c>
      <c r="N30" s="1">
        <v>1</v>
      </c>
      <c r="O30" s="1">
        <v>1</v>
      </c>
      <c r="P30" s="1">
        <v>0</v>
      </c>
      <c r="Q30" s="1">
        <v>0</v>
      </c>
      <c r="R30" s="1">
        <v>0</v>
      </c>
      <c r="S30" s="1">
        <v>0</v>
      </c>
      <c r="T30" s="1">
        <v>2</v>
      </c>
      <c r="U30" s="1">
        <f t="shared" si="0"/>
        <v>564</v>
      </c>
      <c r="V30" s="1">
        <f t="shared" si="1"/>
        <v>310</v>
      </c>
      <c r="W30" s="1">
        <f t="shared" si="2"/>
        <v>148</v>
      </c>
      <c r="X30" s="1">
        <f t="shared" si="3"/>
        <v>75</v>
      </c>
      <c r="Y30" s="1">
        <f t="shared" si="4"/>
        <v>35</v>
      </c>
      <c r="Z30" s="1">
        <f t="shared" si="5"/>
        <v>12</v>
      </c>
      <c r="AA30" s="1">
        <f t="shared" si="6"/>
        <v>8</v>
      </c>
      <c r="AB30" s="1">
        <f t="shared" si="7"/>
        <v>4</v>
      </c>
      <c r="AC30" s="1">
        <f t="shared" si="8"/>
        <v>2</v>
      </c>
      <c r="AD30" s="1">
        <f t="shared" si="9"/>
        <v>1</v>
      </c>
      <c r="AE30" s="1">
        <f t="shared" si="10"/>
        <v>0</v>
      </c>
      <c r="AF30" s="1">
        <f t="shared" si="11"/>
        <v>0</v>
      </c>
      <c r="AG30" s="1">
        <f t="shared" si="12"/>
        <v>0</v>
      </c>
      <c r="AH30" s="1">
        <f t="shared" si="13"/>
        <v>0</v>
      </c>
      <c r="AI30" s="9">
        <f t="shared" si="14"/>
        <v>26.24113475177305</v>
      </c>
    </row>
    <row r="31" spans="1:35" ht="15">
      <c r="A31" s="1">
        <v>31299</v>
      </c>
      <c r="B31" s="1">
        <v>2</v>
      </c>
      <c r="C31" s="1">
        <v>12</v>
      </c>
      <c r="D31" s="2">
        <v>1.75</v>
      </c>
      <c r="E31" s="3">
        <v>7</v>
      </c>
      <c r="F31" s="1">
        <v>143</v>
      </c>
      <c r="G31" s="1">
        <v>78</v>
      </c>
      <c r="H31" s="1">
        <v>59</v>
      </c>
      <c r="I31" s="1">
        <v>21</v>
      </c>
      <c r="J31" s="1">
        <v>10</v>
      </c>
      <c r="K31" s="1">
        <v>2</v>
      </c>
      <c r="L31" s="1">
        <v>3</v>
      </c>
      <c r="M31" s="1">
        <v>2</v>
      </c>
      <c r="N31" s="1">
        <v>1</v>
      </c>
      <c r="O31" s="1">
        <v>2</v>
      </c>
      <c r="P31" s="1">
        <v>0</v>
      </c>
      <c r="Q31" s="1">
        <v>0</v>
      </c>
      <c r="R31" s="1">
        <v>0</v>
      </c>
      <c r="S31" s="1">
        <v>0</v>
      </c>
      <c r="T31" s="1">
        <v>2</v>
      </c>
      <c r="U31" s="1">
        <f t="shared" si="0"/>
        <v>321</v>
      </c>
      <c r="V31" s="1">
        <f t="shared" si="1"/>
        <v>178</v>
      </c>
      <c r="W31" s="1">
        <f t="shared" si="2"/>
        <v>100</v>
      </c>
      <c r="X31" s="1">
        <f t="shared" si="3"/>
        <v>41</v>
      </c>
      <c r="Y31" s="1">
        <f t="shared" si="4"/>
        <v>20</v>
      </c>
      <c r="Z31" s="1">
        <f t="shared" si="5"/>
        <v>10</v>
      </c>
      <c r="AA31" s="1">
        <f t="shared" si="6"/>
        <v>8</v>
      </c>
      <c r="AB31" s="1">
        <f t="shared" si="7"/>
        <v>5</v>
      </c>
      <c r="AC31" s="1">
        <f t="shared" si="8"/>
        <v>3</v>
      </c>
      <c r="AD31" s="1">
        <f t="shared" si="9"/>
        <v>2</v>
      </c>
      <c r="AE31" s="1">
        <f t="shared" si="10"/>
        <v>0</v>
      </c>
      <c r="AF31" s="1">
        <f t="shared" si="11"/>
        <v>0</v>
      </c>
      <c r="AG31" s="1">
        <f t="shared" si="12"/>
        <v>0</v>
      </c>
      <c r="AH31" s="1">
        <f t="shared" si="13"/>
        <v>0</v>
      </c>
      <c r="AI31" s="9">
        <f t="shared" si="14"/>
        <v>31.15264797507788</v>
      </c>
    </row>
    <row r="32" spans="1:35" ht="15">
      <c r="A32" s="1">
        <v>31299</v>
      </c>
      <c r="B32" s="1">
        <v>2</v>
      </c>
      <c r="C32" s="1">
        <v>13</v>
      </c>
      <c r="D32" s="2">
        <v>1.82</v>
      </c>
      <c r="E32" s="3">
        <v>7</v>
      </c>
      <c r="F32" s="1">
        <v>89</v>
      </c>
      <c r="G32" s="1">
        <v>50</v>
      </c>
      <c r="H32" s="1">
        <v>21</v>
      </c>
      <c r="I32" s="1">
        <v>19</v>
      </c>
      <c r="J32" s="1">
        <v>9</v>
      </c>
      <c r="K32" s="1">
        <v>4</v>
      </c>
      <c r="L32" s="1">
        <v>3</v>
      </c>
      <c r="M32" s="1">
        <v>0</v>
      </c>
      <c r="N32" s="1">
        <v>1</v>
      </c>
      <c r="O32" s="1">
        <v>0</v>
      </c>
      <c r="P32" s="1">
        <v>1</v>
      </c>
      <c r="Q32" s="1">
        <v>0</v>
      </c>
      <c r="R32" s="1">
        <v>0</v>
      </c>
      <c r="S32" s="1">
        <v>0</v>
      </c>
      <c r="T32" s="1">
        <v>2</v>
      </c>
      <c r="U32" s="1">
        <f t="shared" si="0"/>
        <v>197</v>
      </c>
      <c r="V32" s="1">
        <f t="shared" si="1"/>
        <v>108</v>
      </c>
      <c r="W32" s="1">
        <f t="shared" si="2"/>
        <v>58</v>
      </c>
      <c r="X32" s="1">
        <f t="shared" si="3"/>
        <v>37</v>
      </c>
      <c r="Y32" s="1">
        <f t="shared" si="4"/>
        <v>18</v>
      </c>
      <c r="Z32" s="1">
        <f t="shared" si="5"/>
        <v>9</v>
      </c>
      <c r="AA32" s="1">
        <f t="shared" si="6"/>
        <v>5</v>
      </c>
      <c r="AB32" s="1">
        <f t="shared" si="7"/>
        <v>2</v>
      </c>
      <c r="AC32" s="1">
        <f t="shared" si="8"/>
        <v>2</v>
      </c>
      <c r="AD32" s="1">
        <f t="shared" si="9"/>
        <v>1</v>
      </c>
      <c r="AE32" s="1">
        <f t="shared" si="10"/>
        <v>1</v>
      </c>
      <c r="AF32" s="1">
        <f t="shared" si="11"/>
        <v>0</v>
      </c>
      <c r="AG32" s="1">
        <f t="shared" si="12"/>
        <v>0</v>
      </c>
      <c r="AH32" s="1">
        <f t="shared" si="13"/>
        <v>0</v>
      </c>
      <c r="AI32" s="9">
        <f t="shared" si="14"/>
        <v>29.441624365482234</v>
      </c>
    </row>
    <row r="33" spans="1:35" ht="15">
      <c r="A33" s="1">
        <v>31299</v>
      </c>
      <c r="B33" s="1">
        <v>2</v>
      </c>
      <c r="C33" s="1">
        <v>14</v>
      </c>
      <c r="D33" s="2">
        <v>1.89</v>
      </c>
      <c r="E33" s="3">
        <v>7</v>
      </c>
      <c r="F33" s="1">
        <v>68</v>
      </c>
      <c r="G33" s="1">
        <v>34</v>
      </c>
      <c r="H33" s="1">
        <v>22</v>
      </c>
      <c r="I33" s="1">
        <v>7</v>
      </c>
      <c r="J33" s="1">
        <v>5</v>
      </c>
      <c r="K33" s="1">
        <v>1</v>
      </c>
      <c r="L33" s="1">
        <v>0</v>
      </c>
      <c r="M33" s="1">
        <v>1</v>
      </c>
      <c r="N33" s="1">
        <v>0</v>
      </c>
      <c r="O33" s="1">
        <v>1</v>
      </c>
      <c r="P33" s="1">
        <v>0</v>
      </c>
      <c r="Q33" s="1">
        <v>1</v>
      </c>
      <c r="R33" s="1">
        <v>1</v>
      </c>
      <c r="S33" s="1">
        <v>0</v>
      </c>
      <c r="T33" s="1">
        <v>2</v>
      </c>
      <c r="U33" s="1">
        <f t="shared" si="0"/>
        <v>141</v>
      </c>
      <c r="V33" s="1">
        <f t="shared" si="1"/>
        <v>73</v>
      </c>
      <c r="W33" s="1">
        <f t="shared" si="2"/>
        <v>39</v>
      </c>
      <c r="X33" s="1">
        <f t="shared" si="3"/>
        <v>17</v>
      </c>
      <c r="Y33" s="1">
        <f t="shared" si="4"/>
        <v>10</v>
      </c>
      <c r="Z33" s="1">
        <f t="shared" si="5"/>
        <v>5</v>
      </c>
      <c r="AA33" s="1">
        <f t="shared" si="6"/>
        <v>4</v>
      </c>
      <c r="AB33" s="1">
        <f t="shared" si="7"/>
        <v>4</v>
      </c>
      <c r="AC33" s="1">
        <f t="shared" si="8"/>
        <v>3</v>
      </c>
      <c r="AD33" s="1">
        <f t="shared" si="9"/>
        <v>3</v>
      </c>
      <c r="AE33" s="1">
        <f t="shared" si="10"/>
        <v>2</v>
      </c>
      <c r="AF33" s="1">
        <f t="shared" si="11"/>
        <v>2</v>
      </c>
      <c r="AG33" s="1">
        <f t="shared" si="12"/>
        <v>1</v>
      </c>
      <c r="AH33" s="1">
        <f t="shared" si="13"/>
        <v>0</v>
      </c>
      <c r="AI33" s="9">
        <f t="shared" si="14"/>
        <v>27.659574468085108</v>
      </c>
    </row>
    <row r="34" spans="1:35" ht="15">
      <c r="A34" s="1">
        <v>31299</v>
      </c>
      <c r="B34" s="1">
        <v>2</v>
      </c>
      <c r="C34" s="1">
        <v>15</v>
      </c>
      <c r="D34" s="2">
        <v>1.96</v>
      </c>
      <c r="E34" s="3">
        <v>8.5</v>
      </c>
      <c r="F34" s="1">
        <v>262</v>
      </c>
      <c r="G34" s="1">
        <v>140</v>
      </c>
      <c r="H34" s="1">
        <v>80</v>
      </c>
      <c r="I34" s="1">
        <v>42</v>
      </c>
      <c r="J34" s="1">
        <v>16</v>
      </c>
      <c r="K34" s="1">
        <v>9</v>
      </c>
      <c r="L34" s="1">
        <v>3</v>
      </c>
      <c r="M34" s="1">
        <v>0</v>
      </c>
      <c r="N34" s="1">
        <v>1</v>
      </c>
      <c r="O34" s="1">
        <v>1</v>
      </c>
      <c r="P34" s="1">
        <v>0</v>
      </c>
      <c r="Q34" s="1">
        <v>0</v>
      </c>
      <c r="R34" s="1">
        <v>0</v>
      </c>
      <c r="S34" s="1">
        <v>0</v>
      </c>
      <c r="T34" s="1">
        <v>2</v>
      </c>
      <c r="U34" s="1">
        <f t="shared" si="0"/>
        <v>554</v>
      </c>
      <c r="V34" s="1">
        <f t="shared" si="1"/>
        <v>292</v>
      </c>
      <c r="W34" s="1">
        <f t="shared" si="2"/>
        <v>152</v>
      </c>
      <c r="X34" s="1">
        <f t="shared" si="3"/>
        <v>72</v>
      </c>
      <c r="Y34" s="1">
        <f t="shared" si="4"/>
        <v>30</v>
      </c>
      <c r="Z34" s="1">
        <f t="shared" si="5"/>
        <v>14</v>
      </c>
      <c r="AA34" s="1">
        <f t="shared" si="6"/>
        <v>5</v>
      </c>
      <c r="AB34" s="1">
        <f t="shared" si="7"/>
        <v>2</v>
      </c>
      <c r="AC34" s="1">
        <f t="shared" si="8"/>
        <v>2</v>
      </c>
      <c r="AD34" s="1">
        <f t="shared" si="9"/>
        <v>1</v>
      </c>
      <c r="AE34" s="1">
        <f t="shared" si="10"/>
        <v>0</v>
      </c>
      <c r="AF34" s="1">
        <f t="shared" si="11"/>
        <v>0</v>
      </c>
      <c r="AG34" s="1">
        <f t="shared" si="12"/>
        <v>0</v>
      </c>
      <c r="AH34" s="1">
        <f t="shared" si="13"/>
        <v>0</v>
      </c>
      <c r="AI34" s="9">
        <f t="shared" si="14"/>
        <v>27.436823104693143</v>
      </c>
    </row>
    <row r="35" spans="1:35" ht="15">
      <c r="A35" s="1">
        <v>31399</v>
      </c>
      <c r="B35" s="1">
        <v>3</v>
      </c>
      <c r="C35" s="1">
        <v>1</v>
      </c>
      <c r="D35" s="2">
        <v>2.045</v>
      </c>
      <c r="E35" s="3">
        <v>7</v>
      </c>
      <c r="F35" s="1">
        <v>641</v>
      </c>
      <c r="G35" s="1">
        <v>298</v>
      </c>
      <c r="H35" s="1">
        <v>152</v>
      </c>
      <c r="I35" s="1">
        <v>80</v>
      </c>
      <c r="J35" s="1">
        <v>23</v>
      </c>
      <c r="K35" s="1">
        <v>7</v>
      </c>
      <c r="L35" s="1">
        <v>4</v>
      </c>
      <c r="M35" s="1">
        <v>2</v>
      </c>
      <c r="N35" s="1">
        <v>3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2</v>
      </c>
      <c r="U35" s="1">
        <f t="shared" si="0"/>
        <v>1210</v>
      </c>
      <c r="V35" s="1">
        <f t="shared" si="1"/>
        <v>569</v>
      </c>
      <c r="W35" s="1">
        <f t="shared" si="2"/>
        <v>271</v>
      </c>
      <c r="X35" s="1">
        <f t="shared" si="3"/>
        <v>119</v>
      </c>
      <c r="Y35" s="1">
        <f t="shared" si="4"/>
        <v>39</v>
      </c>
      <c r="Z35" s="1">
        <f t="shared" si="5"/>
        <v>16</v>
      </c>
      <c r="AA35" s="1">
        <f t="shared" si="6"/>
        <v>9</v>
      </c>
      <c r="AB35" s="1">
        <f t="shared" si="7"/>
        <v>5</v>
      </c>
      <c r="AC35" s="1">
        <f t="shared" si="8"/>
        <v>3</v>
      </c>
      <c r="AD35" s="1">
        <f t="shared" si="9"/>
        <v>0</v>
      </c>
      <c r="AE35" s="1">
        <f t="shared" si="10"/>
        <v>0</v>
      </c>
      <c r="AF35" s="1">
        <f t="shared" si="11"/>
        <v>0</v>
      </c>
      <c r="AG35" s="1">
        <f t="shared" si="12"/>
        <v>0</v>
      </c>
      <c r="AH35" s="1">
        <f t="shared" si="13"/>
        <v>0</v>
      </c>
      <c r="AI35" s="9">
        <f t="shared" si="14"/>
        <v>22.396694214876035</v>
      </c>
    </row>
    <row r="36" spans="1:35" ht="15">
      <c r="A36" s="1">
        <v>31399</v>
      </c>
      <c r="B36" s="1">
        <v>3</v>
      </c>
      <c r="C36" s="1">
        <v>2</v>
      </c>
      <c r="D36" s="2">
        <v>2.115</v>
      </c>
      <c r="E36" s="3">
        <v>7</v>
      </c>
      <c r="F36" s="1">
        <v>555</v>
      </c>
      <c r="G36" s="1">
        <v>317</v>
      </c>
      <c r="H36" s="1">
        <v>180</v>
      </c>
      <c r="I36" s="1">
        <v>87</v>
      </c>
      <c r="J36" s="1">
        <v>37</v>
      </c>
      <c r="K36" s="1">
        <v>18</v>
      </c>
      <c r="L36" s="1">
        <v>11</v>
      </c>
      <c r="M36" s="1">
        <v>7</v>
      </c>
      <c r="N36" s="1">
        <v>2</v>
      </c>
      <c r="O36" s="1">
        <v>0</v>
      </c>
      <c r="P36" s="1">
        <v>1</v>
      </c>
      <c r="Q36" s="1">
        <v>1</v>
      </c>
      <c r="R36" s="1">
        <v>0</v>
      </c>
      <c r="S36" s="1">
        <v>0</v>
      </c>
      <c r="T36" s="1">
        <v>2</v>
      </c>
      <c r="U36" s="1">
        <f t="shared" si="0"/>
        <v>1216</v>
      </c>
      <c r="V36" s="1">
        <f t="shared" si="1"/>
        <v>661</v>
      </c>
      <c r="W36" s="1">
        <f t="shared" si="2"/>
        <v>344</v>
      </c>
      <c r="X36" s="1">
        <f t="shared" si="3"/>
        <v>164</v>
      </c>
      <c r="Y36" s="1">
        <f t="shared" si="4"/>
        <v>77</v>
      </c>
      <c r="Z36" s="1">
        <f t="shared" si="5"/>
        <v>40</v>
      </c>
      <c r="AA36" s="1">
        <f t="shared" si="6"/>
        <v>22</v>
      </c>
      <c r="AB36" s="1">
        <f t="shared" si="7"/>
        <v>11</v>
      </c>
      <c r="AC36" s="1">
        <f t="shared" si="8"/>
        <v>4</v>
      </c>
      <c r="AD36" s="1">
        <f t="shared" si="9"/>
        <v>2</v>
      </c>
      <c r="AE36" s="1">
        <f t="shared" si="10"/>
        <v>2</v>
      </c>
      <c r="AF36" s="1">
        <f t="shared" si="11"/>
        <v>1</v>
      </c>
      <c r="AG36" s="1">
        <f t="shared" si="12"/>
        <v>0</v>
      </c>
      <c r="AH36" s="1">
        <f t="shared" si="13"/>
        <v>0</v>
      </c>
      <c r="AI36" s="9">
        <f t="shared" si="14"/>
        <v>28.289473684210524</v>
      </c>
    </row>
    <row r="37" spans="1:35" ht="15">
      <c r="A37" s="1">
        <v>31399</v>
      </c>
      <c r="B37" s="1">
        <v>3</v>
      </c>
      <c r="C37" s="1">
        <v>3</v>
      </c>
      <c r="D37" s="2">
        <v>2.185</v>
      </c>
      <c r="E37" s="3">
        <v>7</v>
      </c>
      <c r="F37" s="1">
        <v>136</v>
      </c>
      <c r="G37" s="1">
        <v>80</v>
      </c>
      <c r="H37" s="1">
        <v>45</v>
      </c>
      <c r="I37" s="1">
        <v>25</v>
      </c>
      <c r="J37" s="1">
        <v>17</v>
      </c>
      <c r="K37" s="1">
        <v>9</v>
      </c>
      <c r="L37" s="1">
        <v>2</v>
      </c>
      <c r="M37" s="1">
        <v>1</v>
      </c>
      <c r="N37" s="1">
        <v>2</v>
      </c>
      <c r="O37" s="1">
        <v>0</v>
      </c>
      <c r="P37" s="1">
        <v>2</v>
      </c>
      <c r="Q37" s="1">
        <v>0</v>
      </c>
      <c r="R37" s="1">
        <v>0</v>
      </c>
      <c r="S37" s="1">
        <v>0</v>
      </c>
      <c r="T37" s="1">
        <v>2</v>
      </c>
      <c r="U37" s="1">
        <f t="shared" si="0"/>
        <v>319</v>
      </c>
      <c r="V37" s="1">
        <f t="shared" si="1"/>
        <v>183</v>
      </c>
      <c r="W37" s="1">
        <f t="shared" si="2"/>
        <v>103</v>
      </c>
      <c r="X37" s="1">
        <f t="shared" si="3"/>
        <v>58</v>
      </c>
      <c r="Y37" s="1">
        <f t="shared" si="4"/>
        <v>33</v>
      </c>
      <c r="Z37" s="1">
        <f t="shared" si="5"/>
        <v>16</v>
      </c>
      <c r="AA37" s="1">
        <f t="shared" si="6"/>
        <v>7</v>
      </c>
      <c r="AB37" s="1">
        <f t="shared" si="7"/>
        <v>5</v>
      </c>
      <c r="AC37" s="1">
        <f t="shared" si="8"/>
        <v>4</v>
      </c>
      <c r="AD37" s="1">
        <f t="shared" si="9"/>
        <v>2</v>
      </c>
      <c r="AE37" s="1">
        <f t="shared" si="10"/>
        <v>2</v>
      </c>
      <c r="AF37" s="1">
        <f t="shared" si="11"/>
        <v>0</v>
      </c>
      <c r="AG37" s="1">
        <f t="shared" si="12"/>
        <v>0</v>
      </c>
      <c r="AH37" s="1">
        <f t="shared" si="13"/>
        <v>0</v>
      </c>
      <c r="AI37" s="9">
        <f t="shared" si="14"/>
        <v>32.288401253918494</v>
      </c>
    </row>
    <row r="38" spans="1:35" ht="15">
      <c r="A38" s="1">
        <v>31399</v>
      </c>
      <c r="B38" s="1">
        <v>3</v>
      </c>
      <c r="C38" s="1">
        <v>4</v>
      </c>
      <c r="D38" s="2">
        <v>2.255</v>
      </c>
      <c r="E38" s="3">
        <v>5.8</v>
      </c>
      <c r="F38" s="1">
        <v>77</v>
      </c>
      <c r="G38" s="1">
        <v>45</v>
      </c>
      <c r="H38" s="1">
        <v>24</v>
      </c>
      <c r="I38" s="1">
        <v>17</v>
      </c>
      <c r="J38" s="1">
        <v>5</v>
      </c>
      <c r="K38" s="1">
        <v>3</v>
      </c>
      <c r="L38" s="1">
        <v>2</v>
      </c>
      <c r="M38" s="1">
        <v>3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2</v>
      </c>
      <c r="U38" s="1">
        <f t="shared" si="0"/>
        <v>177</v>
      </c>
      <c r="V38" s="1">
        <f t="shared" si="1"/>
        <v>100</v>
      </c>
      <c r="W38" s="1">
        <f t="shared" si="2"/>
        <v>55</v>
      </c>
      <c r="X38" s="1">
        <f t="shared" si="3"/>
        <v>31</v>
      </c>
      <c r="Y38" s="1">
        <f t="shared" si="4"/>
        <v>14</v>
      </c>
      <c r="Z38" s="1">
        <f t="shared" si="5"/>
        <v>9</v>
      </c>
      <c r="AA38" s="1">
        <f t="shared" si="6"/>
        <v>6</v>
      </c>
      <c r="AB38" s="1">
        <f t="shared" si="7"/>
        <v>4</v>
      </c>
      <c r="AC38" s="1">
        <f t="shared" si="8"/>
        <v>1</v>
      </c>
      <c r="AD38" s="1">
        <f t="shared" si="9"/>
        <v>0</v>
      </c>
      <c r="AE38" s="1">
        <f t="shared" si="10"/>
        <v>0</v>
      </c>
      <c r="AF38" s="1">
        <f t="shared" si="11"/>
        <v>0</v>
      </c>
      <c r="AG38" s="1">
        <f t="shared" si="12"/>
        <v>0</v>
      </c>
      <c r="AH38" s="1">
        <f t="shared" si="13"/>
        <v>0</v>
      </c>
      <c r="AI38" s="9">
        <f t="shared" si="14"/>
        <v>31.07344632768362</v>
      </c>
    </row>
    <row r="39" spans="1:35" ht="15">
      <c r="A39" s="1">
        <v>31399</v>
      </c>
      <c r="B39" s="1">
        <v>3</v>
      </c>
      <c r="C39" s="1">
        <v>5</v>
      </c>
      <c r="D39" s="2">
        <v>2.313</v>
      </c>
      <c r="E39" s="3">
        <v>5.8</v>
      </c>
      <c r="F39" s="1">
        <v>92</v>
      </c>
      <c r="G39" s="1">
        <v>45</v>
      </c>
      <c r="H39" s="1">
        <v>29</v>
      </c>
      <c r="I39" s="1">
        <v>15</v>
      </c>
      <c r="J39" s="1">
        <v>4</v>
      </c>
      <c r="K39" s="1">
        <v>1</v>
      </c>
      <c r="L39" s="1">
        <v>0</v>
      </c>
      <c r="M39" s="1">
        <v>0</v>
      </c>
      <c r="N39" s="1">
        <v>1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2</v>
      </c>
      <c r="U39" s="1">
        <f t="shared" si="0"/>
        <v>187</v>
      </c>
      <c r="V39" s="1">
        <f t="shared" si="1"/>
        <v>95</v>
      </c>
      <c r="W39" s="1">
        <f t="shared" si="2"/>
        <v>50</v>
      </c>
      <c r="X39" s="1">
        <f t="shared" si="3"/>
        <v>21</v>
      </c>
      <c r="Y39" s="1">
        <f t="shared" si="4"/>
        <v>6</v>
      </c>
      <c r="Z39" s="1">
        <f t="shared" si="5"/>
        <v>2</v>
      </c>
      <c r="AA39" s="1">
        <f t="shared" si="6"/>
        <v>1</v>
      </c>
      <c r="AB39" s="1">
        <f t="shared" si="7"/>
        <v>1</v>
      </c>
      <c r="AC39" s="1">
        <f t="shared" si="8"/>
        <v>1</v>
      </c>
      <c r="AD39" s="1">
        <f t="shared" si="9"/>
        <v>0</v>
      </c>
      <c r="AE39" s="1">
        <f t="shared" si="10"/>
        <v>0</v>
      </c>
      <c r="AF39" s="1">
        <f t="shared" si="11"/>
        <v>0</v>
      </c>
      <c r="AG39" s="1">
        <f t="shared" si="12"/>
        <v>0</v>
      </c>
      <c r="AH39" s="1">
        <f t="shared" si="13"/>
        <v>0</v>
      </c>
      <c r="AI39" s="9">
        <f t="shared" si="14"/>
        <v>26.737967914438503</v>
      </c>
    </row>
    <row r="40" spans="1:35" ht="15">
      <c r="A40" s="1">
        <v>31399</v>
      </c>
      <c r="B40" s="1">
        <v>3</v>
      </c>
      <c r="C40" s="1">
        <v>6</v>
      </c>
      <c r="D40" s="2">
        <v>2.371</v>
      </c>
      <c r="E40" s="3">
        <v>5.8</v>
      </c>
      <c r="F40" s="1">
        <v>120</v>
      </c>
      <c r="G40" s="1">
        <v>65</v>
      </c>
      <c r="H40" s="1">
        <v>38</v>
      </c>
      <c r="I40" s="1">
        <v>10</v>
      </c>
      <c r="J40" s="1">
        <v>4</v>
      </c>
      <c r="K40" s="1">
        <v>3</v>
      </c>
      <c r="L40" s="1">
        <v>1</v>
      </c>
      <c r="M40" s="1">
        <v>1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2</v>
      </c>
      <c r="U40" s="1">
        <f t="shared" si="0"/>
        <v>242</v>
      </c>
      <c r="V40" s="1">
        <f t="shared" si="1"/>
        <v>122</v>
      </c>
      <c r="W40" s="1">
        <f t="shared" si="2"/>
        <v>57</v>
      </c>
      <c r="X40" s="1">
        <f t="shared" si="3"/>
        <v>19</v>
      </c>
      <c r="Y40" s="1">
        <f t="shared" si="4"/>
        <v>9</v>
      </c>
      <c r="Z40" s="1">
        <f t="shared" si="5"/>
        <v>5</v>
      </c>
      <c r="AA40" s="1">
        <f t="shared" si="6"/>
        <v>2</v>
      </c>
      <c r="AB40" s="1">
        <f t="shared" si="7"/>
        <v>1</v>
      </c>
      <c r="AC40" s="1">
        <f t="shared" si="8"/>
        <v>0</v>
      </c>
      <c r="AD40" s="1">
        <f t="shared" si="9"/>
        <v>0</v>
      </c>
      <c r="AE40" s="1">
        <f t="shared" si="10"/>
        <v>0</v>
      </c>
      <c r="AF40" s="1">
        <f t="shared" si="11"/>
        <v>0</v>
      </c>
      <c r="AG40" s="1">
        <f t="shared" si="12"/>
        <v>0</v>
      </c>
      <c r="AH40" s="1">
        <f t="shared" si="13"/>
        <v>0</v>
      </c>
      <c r="AI40" s="9">
        <f t="shared" si="14"/>
        <v>23.553719008264462</v>
      </c>
    </row>
    <row r="41" spans="1:35" ht="15">
      <c r="A41" s="1">
        <v>31399</v>
      </c>
      <c r="B41" s="1">
        <v>3</v>
      </c>
      <c r="C41" s="1">
        <v>7</v>
      </c>
      <c r="D41" s="2">
        <v>2.429</v>
      </c>
      <c r="E41" s="3">
        <v>5.8</v>
      </c>
      <c r="F41" s="1">
        <v>130</v>
      </c>
      <c r="G41" s="1">
        <v>70</v>
      </c>
      <c r="H41" s="1">
        <v>33</v>
      </c>
      <c r="I41" s="1">
        <v>14</v>
      </c>
      <c r="J41" s="1">
        <v>13</v>
      </c>
      <c r="K41" s="1">
        <v>3</v>
      </c>
      <c r="L41" s="1">
        <v>3</v>
      </c>
      <c r="M41" s="1">
        <v>4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</v>
      </c>
      <c r="T41" s="1">
        <v>2</v>
      </c>
      <c r="U41" s="1">
        <f t="shared" si="0"/>
        <v>271</v>
      </c>
      <c r="V41" s="1">
        <f t="shared" si="1"/>
        <v>141</v>
      </c>
      <c r="W41" s="1">
        <f t="shared" si="2"/>
        <v>71</v>
      </c>
      <c r="X41" s="1">
        <f t="shared" si="3"/>
        <v>38</v>
      </c>
      <c r="Y41" s="1">
        <f t="shared" si="4"/>
        <v>24</v>
      </c>
      <c r="Z41" s="1">
        <f t="shared" si="5"/>
        <v>11</v>
      </c>
      <c r="AA41" s="1">
        <f t="shared" si="6"/>
        <v>8</v>
      </c>
      <c r="AB41" s="1">
        <f t="shared" si="7"/>
        <v>5</v>
      </c>
      <c r="AC41" s="1">
        <f t="shared" si="8"/>
        <v>1</v>
      </c>
      <c r="AD41" s="1">
        <f t="shared" si="9"/>
        <v>1</v>
      </c>
      <c r="AE41" s="1">
        <f t="shared" si="10"/>
        <v>1</v>
      </c>
      <c r="AF41" s="1">
        <f t="shared" si="11"/>
        <v>1</v>
      </c>
      <c r="AG41" s="1">
        <f t="shared" si="12"/>
        <v>1</v>
      </c>
      <c r="AH41" s="1">
        <f t="shared" si="13"/>
        <v>1</v>
      </c>
      <c r="AI41" s="9">
        <f t="shared" si="14"/>
        <v>26.199261992619927</v>
      </c>
    </row>
    <row r="42" spans="1:35" ht="15">
      <c r="A42" s="1">
        <v>31399</v>
      </c>
      <c r="B42" s="1">
        <v>3</v>
      </c>
      <c r="C42" s="1">
        <v>8</v>
      </c>
      <c r="D42" s="2">
        <v>2.487</v>
      </c>
      <c r="E42" s="3">
        <v>5.8</v>
      </c>
      <c r="F42" s="1">
        <v>90</v>
      </c>
      <c r="G42" s="1">
        <v>58</v>
      </c>
      <c r="H42" s="1">
        <v>27</v>
      </c>
      <c r="I42" s="1">
        <v>14</v>
      </c>
      <c r="J42" s="1">
        <v>8</v>
      </c>
      <c r="K42" s="1">
        <v>5</v>
      </c>
      <c r="L42" s="1">
        <v>3</v>
      </c>
      <c r="M42" s="1">
        <v>0</v>
      </c>
      <c r="N42" s="1">
        <v>0</v>
      </c>
      <c r="O42" s="1">
        <v>1</v>
      </c>
      <c r="P42" s="1">
        <v>1</v>
      </c>
      <c r="Q42" s="1">
        <v>0</v>
      </c>
      <c r="R42" s="1">
        <v>0</v>
      </c>
      <c r="S42" s="1">
        <v>0</v>
      </c>
      <c r="T42" s="1">
        <v>2</v>
      </c>
      <c r="U42" s="1">
        <f t="shared" si="0"/>
        <v>207</v>
      </c>
      <c r="V42" s="1">
        <f t="shared" si="1"/>
        <v>117</v>
      </c>
      <c r="W42" s="1">
        <f t="shared" si="2"/>
        <v>59</v>
      </c>
      <c r="X42" s="1">
        <f t="shared" si="3"/>
        <v>32</v>
      </c>
      <c r="Y42" s="1">
        <f t="shared" si="4"/>
        <v>18</v>
      </c>
      <c r="Z42" s="1">
        <f t="shared" si="5"/>
        <v>10</v>
      </c>
      <c r="AA42" s="1">
        <f t="shared" si="6"/>
        <v>5</v>
      </c>
      <c r="AB42" s="1">
        <f t="shared" si="7"/>
        <v>2</v>
      </c>
      <c r="AC42" s="1">
        <f t="shared" si="8"/>
        <v>2</v>
      </c>
      <c r="AD42" s="1">
        <f t="shared" si="9"/>
        <v>2</v>
      </c>
      <c r="AE42" s="1">
        <f t="shared" si="10"/>
        <v>1</v>
      </c>
      <c r="AF42" s="1">
        <f t="shared" si="11"/>
        <v>0</v>
      </c>
      <c r="AG42" s="1">
        <f t="shared" si="12"/>
        <v>0</v>
      </c>
      <c r="AH42" s="1">
        <f t="shared" si="13"/>
        <v>0</v>
      </c>
      <c r="AI42" s="9">
        <f t="shared" si="14"/>
        <v>28.502415458937197</v>
      </c>
    </row>
    <row r="43" spans="1:35" ht="15">
      <c r="A43" s="1">
        <v>31399</v>
      </c>
      <c r="B43" s="1">
        <v>3</v>
      </c>
      <c r="C43" s="1">
        <v>9</v>
      </c>
      <c r="D43" s="2">
        <v>2.545</v>
      </c>
      <c r="E43" s="3">
        <v>7</v>
      </c>
      <c r="F43" s="1">
        <v>75</v>
      </c>
      <c r="G43" s="1">
        <v>63</v>
      </c>
      <c r="H43" s="1">
        <v>26</v>
      </c>
      <c r="I43" s="1">
        <v>12</v>
      </c>
      <c r="J43" s="1">
        <v>3</v>
      </c>
      <c r="K43" s="1">
        <v>2</v>
      </c>
      <c r="L43" s="1">
        <v>2</v>
      </c>
      <c r="M43" s="1">
        <v>1</v>
      </c>
      <c r="N43" s="1">
        <v>0</v>
      </c>
      <c r="O43" s="1">
        <v>1</v>
      </c>
      <c r="P43" s="1">
        <v>0</v>
      </c>
      <c r="Q43" s="1">
        <v>0</v>
      </c>
      <c r="R43" s="1">
        <v>0</v>
      </c>
      <c r="S43" s="1">
        <v>0</v>
      </c>
      <c r="T43" s="1">
        <v>2</v>
      </c>
      <c r="U43" s="1">
        <f t="shared" si="0"/>
        <v>185</v>
      </c>
      <c r="V43" s="1">
        <f t="shared" si="1"/>
        <v>110</v>
      </c>
      <c r="W43" s="1">
        <f t="shared" si="2"/>
        <v>47</v>
      </c>
      <c r="X43" s="1">
        <f t="shared" si="3"/>
        <v>21</v>
      </c>
      <c r="Y43" s="1">
        <f t="shared" si="4"/>
        <v>9</v>
      </c>
      <c r="Z43" s="1">
        <f t="shared" si="5"/>
        <v>6</v>
      </c>
      <c r="AA43" s="1">
        <f t="shared" si="6"/>
        <v>4</v>
      </c>
      <c r="AB43" s="1">
        <f t="shared" si="7"/>
        <v>2</v>
      </c>
      <c r="AC43" s="1">
        <f t="shared" si="8"/>
        <v>1</v>
      </c>
      <c r="AD43" s="1">
        <f t="shared" si="9"/>
        <v>1</v>
      </c>
      <c r="AE43" s="1">
        <f t="shared" si="10"/>
        <v>0</v>
      </c>
      <c r="AF43" s="1">
        <f t="shared" si="11"/>
        <v>0</v>
      </c>
      <c r="AG43" s="1">
        <f t="shared" si="12"/>
        <v>0</v>
      </c>
      <c r="AH43" s="1">
        <f t="shared" si="13"/>
        <v>0</v>
      </c>
      <c r="AI43" s="9">
        <f t="shared" si="14"/>
        <v>25.405405405405407</v>
      </c>
    </row>
    <row r="44" spans="1:35" ht="15">
      <c r="A44" s="1">
        <v>31399</v>
      </c>
      <c r="B44" s="1">
        <v>3</v>
      </c>
      <c r="C44" s="1">
        <v>10</v>
      </c>
      <c r="D44" s="2">
        <v>2.615</v>
      </c>
      <c r="E44" s="3">
        <v>7</v>
      </c>
      <c r="F44" s="1">
        <v>82</v>
      </c>
      <c r="G44" s="1">
        <v>49</v>
      </c>
      <c r="H44" s="1">
        <v>29</v>
      </c>
      <c r="I44" s="1">
        <v>20</v>
      </c>
      <c r="J44" s="1">
        <v>4</v>
      </c>
      <c r="K44" s="1">
        <v>5</v>
      </c>
      <c r="L44" s="1">
        <v>1</v>
      </c>
      <c r="M44" s="1">
        <v>2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1</v>
      </c>
      <c r="T44" s="1">
        <v>2</v>
      </c>
      <c r="U44" s="1">
        <f t="shared" si="0"/>
        <v>194</v>
      </c>
      <c r="V44" s="1">
        <f t="shared" si="1"/>
        <v>112</v>
      </c>
      <c r="W44" s="1">
        <f t="shared" si="2"/>
        <v>63</v>
      </c>
      <c r="X44" s="1">
        <f t="shared" si="3"/>
        <v>34</v>
      </c>
      <c r="Y44" s="1">
        <f t="shared" si="4"/>
        <v>14</v>
      </c>
      <c r="Z44" s="1">
        <f t="shared" si="5"/>
        <v>10</v>
      </c>
      <c r="AA44" s="1">
        <f t="shared" si="6"/>
        <v>5</v>
      </c>
      <c r="AB44" s="1">
        <f t="shared" si="7"/>
        <v>4</v>
      </c>
      <c r="AC44" s="1">
        <f t="shared" si="8"/>
        <v>2</v>
      </c>
      <c r="AD44" s="1">
        <f t="shared" si="9"/>
        <v>2</v>
      </c>
      <c r="AE44" s="1">
        <f t="shared" si="10"/>
        <v>2</v>
      </c>
      <c r="AF44" s="1">
        <f t="shared" si="11"/>
        <v>2</v>
      </c>
      <c r="AG44" s="1">
        <f t="shared" si="12"/>
        <v>2</v>
      </c>
      <c r="AH44" s="1">
        <f t="shared" si="13"/>
        <v>1</v>
      </c>
      <c r="AI44" s="9">
        <f t="shared" si="14"/>
        <v>32.47422680412371</v>
      </c>
    </row>
    <row r="45" spans="1:35" ht="15">
      <c r="A45" s="1">
        <v>31399</v>
      </c>
      <c r="B45" s="1">
        <v>3</v>
      </c>
      <c r="C45" s="1">
        <v>11</v>
      </c>
      <c r="D45" s="2">
        <v>2.685</v>
      </c>
      <c r="E45" s="3">
        <v>6</v>
      </c>
      <c r="F45" s="1">
        <v>150</v>
      </c>
      <c r="G45" s="1">
        <v>69</v>
      </c>
      <c r="H45" s="1">
        <v>37</v>
      </c>
      <c r="I45" s="1">
        <v>16</v>
      </c>
      <c r="J45" s="1">
        <v>7</v>
      </c>
      <c r="K45" s="1">
        <v>6</v>
      </c>
      <c r="L45" s="1">
        <v>2</v>
      </c>
      <c r="M45" s="1">
        <v>1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2</v>
      </c>
      <c r="U45" s="1">
        <f t="shared" si="0"/>
        <v>288</v>
      </c>
      <c r="V45" s="1">
        <f t="shared" si="1"/>
        <v>138</v>
      </c>
      <c r="W45" s="1">
        <f t="shared" si="2"/>
        <v>69</v>
      </c>
      <c r="X45" s="1">
        <f t="shared" si="3"/>
        <v>32</v>
      </c>
      <c r="Y45" s="1">
        <f t="shared" si="4"/>
        <v>16</v>
      </c>
      <c r="Z45" s="1">
        <f t="shared" si="5"/>
        <v>9</v>
      </c>
      <c r="AA45" s="1">
        <f t="shared" si="6"/>
        <v>3</v>
      </c>
      <c r="AB45" s="1">
        <f t="shared" si="7"/>
        <v>1</v>
      </c>
      <c r="AC45" s="1">
        <f t="shared" si="8"/>
        <v>0</v>
      </c>
      <c r="AD45" s="1">
        <f t="shared" si="9"/>
        <v>0</v>
      </c>
      <c r="AE45" s="1">
        <f t="shared" si="10"/>
        <v>0</v>
      </c>
      <c r="AF45" s="1">
        <f t="shared" si="11"/>
        <v>0</v>
      </c>
      <c r="AG45" s="1">
        <f t="shared" si="12"/>
        <v>0</v>
      </c>
      <c r="AH45" s="1">
        <f t="shared" si="13"/>
        <v>0</v>
      </c>
      <c r="AI45" s="9">
        <f t="shared" si="14"/>
        <v>23.958333333333336</v>
      </c>
    </row>
    <row r="46" spans="1:35" ht="15">
      <c r="A46" s="1">
        <v>31399</v>
      </c>
      <c r="B46" s="1">
        <v>3</v>
      </c>
      <c r="C46" s="1">
        <v>12</v>
      </c>
      <c r="D46" s="2">
        <v>2.745</v>
      </c>
      <c r="E46" s="3">
        <v>7</v>
      </c>
      <c r="F46" s="1">
        <v>131</v>
      </c>
      <c r="G46" s="1">
        <v>91</v>
      </c>
      <c r="H46" s="1">
        <v>54</v>
      </c>
      <c r="I46" s="1">
        <v>29</v>
      </c>
      <c r="J46" s="1">
        <v>16</v>
      </c>
      <c r="K46" s="1">
        <v>4</v>
      </c>
      <c r="L46" s="1">
        <v>3</v>
      </c>
      <c r="M46" s="1">
        <v>1</v>
      </c>
      <c r="N46" s="1">
        <v>1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2</v>
      </c>
      <c r="U46" s="1">
        <f t="shared" si="0"/>
        <v>330</v>
      </c>
      <c r="V46" s="1">
        <f t="shared" si="1"/>
        <v>199</v>
      </c>
      <c r="W46" s="1">
        <f t="shared" si="2"/>
        <v>108</v>
      </c>
      <c r="X46" s="1">
        <f t="shared" si="3"/>
        <v>54</v>
      </c>
      <c r="Y46" s="1">
        <f t="shared" si="4"/>
        <v>25</v>
      </c>
      <c r="Z46" s="1">
        <f t="shared" si="5"/>
        <v>9</v>
      </c>
      <c r="AA46" s="1">
        <f t="shared" si="6"/>
        <v>5</v>
      </c>
      <c r="AB46" s="1">
        <f t="shared" si="7"/>
        <v>2</v>
      </c>
      <c r="AC46" s="1">
        <f t="shared" si="8"/>
        <v>1</v>
      </c>
      <c r="AD46" s="1">
        <f t="shared" si="9"/>
        <v>0</v>
      </c>
      <c r="AE46" s="1">
        <f t="shared" si="10"/>
        <v>0</v>
      </c>
      <c r="AF46" s="1">
        <f t="shared" si="11"/>
        <v>0</v>
      </c>
      <c r="AG46" s="1">
        <f t="shared" si="12"/>
        <v>0</v>
      </c>
      <c r="AH46" s="1">
        <f t="shared" si="13"/>
        <v>0</v>
      </c>
      <c r="AI46" s="9">
        <f t="shared" si="14"/>
        <v>32.72727272727273</v>
      </c>
    </row>
    <row r="47" spans="1:35" ht="15">
      <c r="A47" s="1">
        <v>31399</v>
      </c>
      <c r="B47" s="1">
        <v>3</v>
      </c>
      <c r="C47" s="1">
        <v>13</v>
      </c>
      <c r="D47" s="2">
        <v>2.815</v>
      </c>
      <c r="E47" s="3">
        <v>7</v>
      </c>
      <c r="F47" s="1">
        <v>49</v>
      </c>
      <c r="G47" s="1">
        <v>24</v>
      </c>
      <c r="H47" s="1">
        <v>19</v>
      </c>
      <c r="I47" s="1">
        <v>10</v>
      </c>
      <c r="J47" s="1">
        <v>7</v>
      </c>
      <c r="K47" s="1">
        <v>6</v>
      </c>
      <c r="L47" s="1">
        <v>1</v>
      </c>
      <c r="M47" s="1">
        <v>1</v>
      </c>
      <c r="N47" s="1">
        <v>0</v>
      </c>
      <c r="O47" s="1">
        <v>0</v>
      </c>
      <c r="P47" s="1">
        <v>0</v>
      </c>
      <c r="Q47" s="1">
        <v>1</v>
      </c>
      <c r="R47" s="1">
        <v>0</v>
      </c>
      <c r="S47" s="1">
        <v>0</v>
      </c>
      <c r="T47" s="1">
        <v>2</v>
      </c>
      <c r="U47" s="1">
        <f t="shared" si="0"/>
        <v>118</v>
      </c>
      <c r="V47" s="1">
        <f t="shared" si="1"/>
        <v>69</v>
      </c>
      <c r="W47" s="1">
        <f t="shared" si="2"/>
        <v>45</v>
      </c>
      <c r="X47" s="1">
        <f t="shared" si="3"/>
        <v>26</v>
      </c>
      <c r="Y47" s="1">
        <f t="shared" si="4"/>
        <v>16</v>
      </c>
      <c r="Z47" s="1">
        <f t="shared" si="5"/>
        <v>9</v>
      </c>
      <c r="AA47" s="1">
        <f t="shared" si="6"/>
        <v>3</v>
      </c>
      <c r="AB47" s="1">
        <f t="shared" si="7"/>
        <v>2</v>
      </c>
      <c r="AC47" s="1">
        <f t="shared" si="8"/>
        <v>1</v>
      </c>
      <c r="AD47" s="1">
        <f t="shared" si="9"/>
        <v>1</v>
      </c>
      <c r="AE47" s="1">
        <f t="shared" si="10"/>
        <v>1</v>
      </c>
      <c r="AF47" s="1">
        <f t="shared" si="11"/>
        <v>1</v>
      </c>
      <c r="AG47" s="1">
        <f t="shared" si="12"/>
        <v>0</v>
      </c>
      <c r="AH47" s="1">
        <f t="shared" si="13"/>
        <v>0</v>
      </c>
      <c r="AI47" s="9">
        <f t="shared" si="14"/>
        <v>38.13559322033898</v>
      </c>
    </row>
    <row r="48" spans="1:35" ht="15">
      <c r="A48" s="1">
        <v>31399</v>
      </c>
      <c r="B48" s="1">
        <v>3</v>
      </c>
      <c r="C48" s="1">
        <v>14</v>
      </c>
      <c r="D48" s="2">
        <v>2.885</v>
      </c>
      <c r="E48" s="3">
        <v>6</v>
      </c>
      <c r="F48" s="1">
        <v>69</v>
      </c>
      <c r="G48" s="1">
        <v>39</v>
      </c>
      <c r="H48" s="1">
        <v>31</v>
      </c>
      <c r="I48" s="1">
        <v>15</v>
      </c>
      <c r="J48" s="1">
        <v>8</v>
      </c>
      <c r="K48" s="1">
        <v>4</v>
      </c>
      <c r="L48" s="1">
        <v>4</v>
      </c>
      <c r="M48" s="1">
        <v>0</v>
      </c>
      <c r="N48" s="1">
        <v>1</v>
      </c>
      <c r="O48" s="1">
        <v>1</v>
      </c>
      <c r="P48" s="1">
        <v>0</v>
      </c>
      <c r="Q48" s="1">
        <v>0</v>
      </c>
      <c r="R48" s="1">
        <v>0</v>
      </c>
      <c r="S48" s="1">
        <v>0</v>
      </c>
      <c r="T48" s="1">
        <v>2</v>
      </c>
      <c r="U48" s="1">
        <f t="shared" si="0"/>
        <v>172</v>
      </c>
      <c r="V48" s="1">
        <f t="shared" si="1"/>
        <v>103</v>
      </c>
      <c r="W48" s="1">
        <f t="shared" si="2"/>
        <v>64</v>
      </c>
      <c r="X48" s="1">
        <f t="shared" si="3"/>
        <v>33</v>
      </c>
      <c r="Y48" s="1">
        <f t="shared" si="4"/>
        <v>18</v>
      </c>
      <c r="Z48" s="1">
        <f t="shared" si="5"/>
        <v>10</v>
      </c>
      <c r="AA48" s="1">
        <f t="shared" si="6"/>
        <v>6</v>
      </c>
      <c r="AB48" s="1">
        <f t="shared" si="7"/>
        <v>2</v>
      </c>
      <c r="AC48" s="1">
        <f t="shared" si="8"/>
        <v>2</v>
      </c>
      <c r="AD48" s="1">
        <f t="shared" si="9"/>
        <v>1</v>
      </c>
      <c r="AE48" s="1">
        <f t="shared" si="10"/>
        <v>0</v>
      </c>
      <c r="AF48" s="1">
        <f t="shared" si="11"/>
        <v>0</v>
      </c>
      <c r="AG48" s="1">
        <f t="shared" si="12"/>
        <v>0</v>
      </c>
      <c r="AH48" s="1">
        <f t="shared" si="13"/>
        <v>0</v>
      </c>
      <c r="AI48" s="9">
        <f t="shared" si="14"/>
        <v>37.2093023255814</v>
      </c>
    </row>
    <row r="49" spans="1:35" ht="15">
      <c r="A49" s="1">
        <v>31399</v>
      </c>
      <c r="B49" s="1">
        <v>3</v>
      </c>
      <c r="C49" s="1">
        <v>15</v>
      </c>
      <c r="D49" s="2">
        <v>2.945</v>
      </c>
      <c r="E49" s="3">
        <v>6</v>
      </c>
      <c r="F49" s="1">
        <v>98</v>
      </c>
      <c r="G49" s="1">
        <v>44</v>
      </c>
      <c r="H49" s="1">
        <v>32</v>
      </c>
      <c r="I49" s="1">
        <v>15</v>
      </c>
      <c r="J49" s="1">
        <v>6</v>
      </c>
      <c r="K49" s="1">
        <v>3</v>
      </c>
      <c r="L49" s="1">
        <v>1</v>
      </c>
      <c r="M49" s="1">
        <v>1</v>
      </c>
      <c r="N49" s="1">
        <v>1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2</v>
      </c>
      <c r="U49" s="1">
        <f t="shared" si="0"/>
        <v>201</v>
      </c>
      <c r="V49" s="1">
        <f t="shared" si="1"/>
        <v>103</v>
      </c>
      <c r="W49" s="1">
        <f t="shared" si="2"/>
        <v>59</v>
      </c>
      <c r="X49" s="1">
        <f t="shared" si="3"/>
        <v>27</v>
      </c>
      <c r="Y49" s="1">
        <f t="shared" si="4"/>
        <v>12</v>
      </c>
      <c r="Z49" s="1">
        <f t="shared" si="5"/>
        <v>6</v>
      </c>
      <c r="AA49" s="1">
        <f t="shared" si="6"/>
        <v>3</v>
      </c>
      <c r="AB49" s="1">
        <f t="shared" si="7"/>
        <v>2</v>
      </c>
      <c r="AC49" s="1">
        <f t="shared" si="8"/>
        <v>1</v>
      </c>
      <c r="AD49" s="1">
        <f t="shared" si="9"/>
        <v>0</v>
      </c>
      <c r="AE49" s="1">
        <f t="shared" si="10"/>
        <v>0</v>
      </c>
      <c r="AF49" s="1">
        <f t="shared" si="11"/>
        <v>0</v>
      </c>
      <c r="AG49" s="1">
        <f t="shared" si="12"/>
        <v>0</v>
      </c>
      <c r="AH49" s="1">
        <f t="shared" si="13"/>
        <v>0</v>
      </c>
      <c r="AI49" s="9">
        <f t="shared" si="14"/>
        <v>29.35323383084577</v>
      </c>
    </row>
    <row r="50" spans="1:35" ht="15">
      <c r="A50" s="1">
        <v>31399</v>
      </c>
      <c r="B50" s="1">
        <v>3</v>
      </c>
      <c r="C50" s="1">
        <v>16</v>
      </c>
      <c r="D50" s="2">
        <v>3.005</v>
      </c>
      <c r="E50" s="3">
        <v>7</v>
      </c>
      <c r="F50" s="1">
        <v>115</v>
      </c>
      <c r="G50" s="1">
        <v>60</v>
      </c>
      <c r="H50" s="1">
        <v>37</v>
      </c>
      <c r="I50" s="1">
        <v>8</v>
      </c>
      <c r="J50" s="1">
        <v>8</v>
      </c>
      <c r="K50" s="1">
        <v>3</v>
      </c>
      <c r="L50" s="1">
        <v>1</v>
      </c>
      <c r="M50" s="1">
        <v>1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2</v>
      </c>
      <c r="U50" s="1">
        <f t="shared" si="0"/>
        <v>233</v>
      </c>
      <c r="V50" s="1">
        <f t="shared" si="1"/>
        <v>118</v>
      </c>
      <c r="W50" s="1">
        <f t="shared" si="2"/>
        <v>58</v>
      </c>
      <c r="X50" s="1">
        <f t="shared" si="3"/>
        <v>21</v>
      </c>
      <c r="Y50" s="1">
        <f t="shared" si="4"/>
        <v>13</v>
      </c>
      <c r="Z50" s="1">
        <f t="shared" si="5"/>
        <v>5</v>
      </c>
      <c r="AA50" s="1">
        <f t="shared" si="6"/>
        <v>2</v>
      </c>
      <c r="AB50" s="1">
        <f t="shared" si="7"/>
        <v>1</v>
      </c>
      <c r="AC50" s="1">
        <f t="shared" si="8"/>
        <v>0</v>
      </c>
      <c r="AD50" s="1">
        <f t="shared" si="9"/>
        <v>0</v>
      </c>
      <c r="AE50" s="1">
        <f t="shared" si="10"/>
        <v>0</v>
      </c>
      <c r="AF50" s="1">
        <f t="shared" si="11"/>
        <v>0</v>
      </c>
      <c r="AG50" s="1">
        <f t="shared" si="12"/>
        <v>0</v>
      </c>
      <c r="AH50" s="1">
        <f t="shared" si="13"/>
        <v>0</v>
      </c>
      <c r="AI50" s="9">
        <f t="shared" si="14"/>
        <v>24.892703862660944</v>
      </c>
    </row>
    <row r="51" spans="1:35" ht="15">
      <c r="A51" s="1">
        <v>31399</v>
      </c>
      <c r="B51" s="1">
        <v>4</v>
      </c>
      <c r="C51" s="1">
        <v>1</v>
      </c>
      <c r="D51" s="2">
        <v>3.075</v>
      </c>
      <c r="E51" s="3">
        <v>7</v>
      </c>
      <c r="F51" s="1">
        <v>95</v>
      </c>
      <c r="G51" s="1">
        <v>55</v>
      </c>
      <c r="H51" s="1">
        <v>49</v>
      </c>
      <c r="I51" s="1">
        <v>14</v>
      </c>
      <c r="J51" s="1">
        <v>10</v>
      </c>
      <c r="K51" s="1">
        <v>5</v>
      </c>
      <c r="L51" s="1">
        <v>2</v>
      </c>
      <c r="M51" s="1">
        <v>2</v>
      </c>
      <c r="N51" s="1">
        <v>3</v>
      </c>
      <c r="O51" s="1">
        <v>0</v>
      </c>
      <c r="P51" s="1">
        <v>3</v>
      </c>
      <c r="Q51" s="1">
        <v>0</v>
      </c>
      <c r="R51" s="1">
        <v>0</v>
      </c>
      <c r="S51" s="1">
        <v>0</v>
      </c>
      <c r="T51" s="1">
        <v>2</v>
      </c>
      <c r="U51" s="1">
        <f t="shared" si="0"/>
        <v>238</v>
      </c>
      <c r="V51" s="1">
        <f t="shared" si="1"/>
        <v>143</v>
      </c>
      <c r="W51" s="1">
        <f t="shared" si="2"/>
        <v>88</v>
      </c>
      <c r="X51" s="1">
        <f t="shared" si="3"/>
        <v>39</v>
      </c>
      <c r="Y51" s="1">
        <f t="shared" si="4"/>
        <v>25</v>
      </c>
      <c r="Z51" s="1">
        <f t="shared" si="5"/>
        <v>15</v>
      </c>
      <c r="AA51" s="1">
        <f t="shared" si="6"/>
        <v>10</v>
      </c>
      <c r="AB51" s="1">
        <f t="shared" si="7"/>
        <v>8</v>
      </c>
      <c r="AC51" s="1">
        <f t="shared" si="8"/>
        <v>6</v>
      </c>
      <c r="AD51" s="1">
        <f t="shared" si="9"/>
        <v>3</v>
      </c>
      <c r="AE51" s="1">
        <f t="shared" si="10"/>
        <v>3</v>
      </c>
      <c r="AF51" s="1">
        <f t="shared" si="11"/>
        <v>0</v>
      </c>
      <c r="AG51" s="1">
        <f t="shared" si="12"/>
        <v>0</v>
      </c>
      <c r="AH51" s="1">
        <f t="shared" si="13"/>
        <v>0</v>
      </c>
      <c r="AI51" s="9">
        <f t="shared" si="14"/>
        <v>36.97478991596639</v>
      </c>
    </row>
    <row r="52" spans="1:35" ht="15">
      <c r="A52" s="1">
        <v>31399</v>
      </c>
      <c r="B52" s="1">
        <v>4</v>
      </c>
      <c r="C52" s="1">
        <v>2</v>
      </c>
      <c r="D52" s="2">
        <v>3.145</v>
      </c>
      <c r="E52" s="3">
        <v>7</v>
      </c>
      <c r="F52" s="1">
        <v>371</v>
      </c>
      <c r="G52" s="1">
        <v>195</v>
      </c>
      <c r="H52" s="1">
        <v>104</v>
      </c>
      <c r="I52" s="1">
        <v>44</v>
      </c>
      <c r="J52" s="1">
        <v>17</v>
      </c>
      <c r="K52" s="1">
        <v>7</v>
      </c>
      <c r="L52" s="1">
        <v>3</v>
      </c>
      <c r="M52" s="1">
        <v>1</v>
      </c>
      <c r="N52" s="1">
        <v>1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2</v>
      </c>
      <c r="U52" s="1">
        <f t="shared" si="0"/>
        <v>743</v>
      </c>
      <c r="V52" s="1">
        <f t="shared" si="1"/>
        <v>372</v>
      </c>
      <c r="W52" s="1">
        <f t="shared" si="2"/>
        <v>177</v>
      </c>
      <c r="X52" s="1">
        <f t="shared" si="3"/>
        <v>73</v>
      </c>
      <c r="Y52" s="1">
        <f t="shared" si="4"/>
        <v>29</v>
      </c>
      <c r="Z52" s="1">
        <f t="shared" si="5"/>
        <v>12</v>
      </c>
      <c r="AA52" s="1">
        <f t="shared" si="6"/>
        <v>5</v>
      </c>
      <c r="AB52" s="1">
        <f t="shared" si="7"/>
        <v>2</v>
      </c>
      <c r="AC52" s="1">
        <f t="shared" si="8"/>
        <v>1</v>
      </c>
      <c r="AD52" s="1">
        <f t="shared" si="9"/>
        <v>0</v>
      </c>
      <c r="AE52" s="1">
        <f t="shared" si="10"/>
        <v>0</v>
      </c>
      <c r="AF52" s="1">
        <f t="shared" si="11"/>
        <v>0</v>
      </c>
      <c r="AG52" s="1">
        <f t="shared" si="12"/>
        <v>0</v>
      </c>
      <c r="AH52" s="1">
        <f t="shared" si="13"/>
        <v>0</v>
      </c>
      <c r="AI52" s="9">
        <f t="shared" si="14"/>
        <v>23.82234185733513</v>
      </c>
    </row>
    <row r="53" spans="1:35" ht="15">
      <c r="A53" s="1">
        <v>31399</v>
      </c>
      <c r="B53" s="1">
        <v>4</v>
      </c>
      <c r="C53" s="1">
        <v>3</v>
      </c>
      <c r="D53" s="2">
        <v>3.215</v>
      </c>
      <c r="E53" s="3">
        <v>7</v>
      </c>
      <c r="F53" s="1">
        <v>213</v>
      </c>
      <c r="G53" s="1">
        <v>141</v>
      </c>
      <c r="H53" s="1">
        <v>83</v>
      </c>
      <c r="I53" s="1">
        <v>52</v>
      </c>
      <c r="J53" s="1">
        <v>18</v>
      </c>
      <c r="K53" s="1">
        <v>11</v>
      </c>
      <c r="L53" s="1">
        <v>4</v>
      </c>
      <c r="M53" s="1">
        <v>2</v>
      </c>
      <c r="N53" s="1">
        <v>2</v>
      </c>
      <c r="O53" s="1">
        <v>0</v>
      </c>
      <c r="P53" s="1">
        <v>1</v>
      </c>
      <c r="Q53" s="1">
        <v>0</v>
      </c>
      <c r="R53" s="1">
        <v>1</v>
      </c>
      <c r="S53" s="1">
        <v>0</v>
      </c>
      <c r="T53" s="1">
        <v>2</v>
      </c>
      <c r="U53" s="1">
        <f t="shared" si="0"/>
        <v>528</v>
      </c>
      <c r="V53" s="1">
        <f t="shared" si="1"/>
        <v>315</v>
      </c>
      <c r="W53" s="1">
        <f t="shared" si="2"/>
        <v>174</v>
      </c>
      <c r="X53" s="1">
        <f t="shared" si="3"/>
        <v>91</v>
      </c>
      <c r="Y53" s="1">
        <f t="shared" si="4"/>
        <v>39</v>
      </c>
      <c r="Z53" s="1">
        <f t="shared" si="5"/>
        <v>21</v>
      </c>
      <c r="AA53" s="1">
        <f t="shared" si="6"/>
        <v>10</v>
      </c>
      <c r="AB53" s="1">
        <f t="shared" si="7"/>
        <v>6</v>
      </c>
      <c r="AC53" s="1">
        <f t="shared" si="8"/>
        <v>4</v>
      </c>
      <c r="AD53" s="1">
        <f t="shared" si="9"/>
        <v>2</v>
      </c>
      <c r="AE53" s="1">
        <f t="shared" si="10"/>
        <v>2</v>
      </c>
      <c r="AF53" s="1">
        <f t="shared" si="11"/>
        <v>1</v>
      </c>
      <c r="AG53" s="1">
        <f t="shared" si="12"/>
        <v>1</v>
      </c>
      <c r="AH53" s="1">
        <f t="shared" si="13"/>
        <v>0</v>
      </c>
      <c r="AI53" s="9">
        <f t="shared" si="14"/>
        <v>32.95454545454545</v>
      </c>
    </row>
    <row r="54" spans="1:35" ht="15">
      <c r="A54" s="1">
        <v>31399</v>
      </c>
      <c r="B54" s="1">
        <v>4</v>
      </c>
      <c r="C54" s="1">
        <v>4</v>
      </c>
      <c r="D54" s="2">
        <v>3.285</v>
      </c>
      <c r="E54" s="3">
        <v>6.5</v>
      </c>
      <c r="F54" s="1">
        <v>183</v>
      </c>
      <c r="G54" s="1">
        <v>120</v>
      </c>
      <c r="H54" s="1">
        <v>78</v>
      </c>
      <c r="I54" s="1">
        <v>46</v>
      </c>
      <c r="J54" s="1">
        <v>32</v>
      </c>
      <c r="K54" s="1">
        <v>15</v>
      </c>
      <c r="L54" s="1">
        <v>6</v>
      </c>
      <c r="M54" s="1">
        <v>3</v>
      </c>
      <c r="N54" s="1">
        <v>1</v>
      </c>
      <c r="O54" s="1">
        <v>2</v>
      </c>
      <c r="P54" s="1">
        <v>0</v>
      </c>
      <c r="Q54" s="1">
        <v>1</v>
      </c>
      <c r="R54" s="1">
        <v>0</v>
      </c>
      <c r="S54" s="1">
        <v>0</v>
      </c>
      <c r="T54" s="1">
        <v>2</v>
      </c>
      <c r="U54" s="1">
        <f t="shared" si="0"/>
        <v>487</v>
      </c>
      <c r="V54" s="1">
        <f t="shared" si="1"/>
        <v>304</v>
      </c>
      <c r="W54" s="1">
        <f t="shared" si="2"/>
        <v>184</v>
      </c>
      <c r="X54" s="1">
        <f t="shared" si="3"/>
        <v>106</v>
      </c>
      <c r="Y54" s="1">
        <f t="shared" si="4"/>
        <v>60</v>
      </c>
      <c r="Z54" s="1">
        <f t="shared" si="5"/>
        <v>28</v>
      </c>
      <c r="AA54" s="1">
        <f t="shared" si="6"/>
        <v>13</v>
      </c>
      <c r="AB54" s="1">
        <f t="shared" si="7"/>
        <v>7</v>
      </c>
      <c r="AC54" s="1">
        <f t="shared" si="8"/>
        <v>4</v>
      </c>
      <c r="AD54" s="1">
        <f t="shared" si="9"/>
        <v>3</v>
      </c>
      <c r="AE54" s="1">
        <f t="shared" si="10"/>
        <v>1</v>
      </c>
      <c r="AF54" s="1">
        <f t="shared" si="11"/>
        <v>1</v>
      </c>
      <c r="AG54" s="1">
        <f t="shared" si="12"/>
        <v>0</v>
      </c>
      <c r="AH54" s="1">
        <f t="shared" si="13"/>
        <v>0</v>
      </c>
      <c r="AI54" s="9">
        <f t="shared" si="14"/>
        <v>37.782340862423</v>
      </c>
    </row>
    <row r="55" spans="1:35" ht="15">
      <c r="A55" s="1">
        <v>31399</v>
      </c>
      <c r="B55" s="1">
        <v>4</v>
      </c>
      <c r="C55" s="1">
        <v>5</v>
      </c>
      <c r="D55" s="2">
        <v>3.35</v>
      </c>
      <c r="E55" s="3">
        <v>5.6</v>
      </c>
      <c r="F55" s="1">
        <v>189</v>
      </c>
      <c r="G55" s="1">
        <v>142</v>
      </c>
      <c r="H55" s="1">
        <v>102</v>
      </c>
      <c r="I55" s="1">
        <v>49</v>
      </c>
      <c r="J55" s="1">
        <v>41</v>
      </c>
      <c r="K55" s="1">
        <v>14</v>
      </c>
      <c r="L55" s="1">
        <v>9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2</v>
      </c>
      <c r="U55" s="1">
        <f t="shared" si="0"/>
        <v>546</v>
      </c>
      <c r="V55" s="1">
        <f t="shared" si="1"/>
        <v>357</v>
      </c>
      <c r="W55" s="1">
        <f t="shared" si="2"/>
        <v>215</v>
      </c>
      <c r="X55" s="1">
        <f t="shared" si="3"/>
        <v>113</v>
      </c>
      <c r="Y55" s="1">
        <f t="shared" si="4"/>
        <v>64</v>
      </c>
      <c r="Z55" s="1">
        <f t="shared" si="5"/>
        <v>23</v>
      </c>
      <c r="AA55" s="1">
        <f t="shared" si="6"/>
        <v>9</v>
      </c>
      <c r="AB55" s="1">
        <f t="shared" si="7"/>
        <v>0</v>
      </c>
      <c r="AC55" s="1">
        <f t="shared" si="8"/>
        <v>0</v>
      </c>
      <c r="AD55" s="1">
        <f t="shared" si="9"/>
        <v>0</v>
      </c>
      <c r="AE55" s="1">
        <f t="shared" si="10"/>
        <v>0</v>
      </c>
      <c r="AF55" s="1">
        <f t="shared" si="11"/>
        <v>0</v>
      </c>
      <c r="AG55" s="1">
        <f t="shared" si="12"/>
        <v>0</v>
      </c>
      <c r="AH55" s="1">
        <f t="shared" si="13"/>
        <v>0</v>
      </c>
      <c r="AI55" s="9">
        <f t="shared" si="14"/>
        <v>39.37728937728938</v>
      </c>
    </row>
    <row r="56" spans="1:35" ht="15">
      <c r="A56" s="1">
        <v>31399</v>
      </c>
      <c r="B56" s="1">
        <v>4</v>
      </c>
      <c r="C56" s="1">
        <v>6</v>
      </c>
      <c r="D56" s="2">
        <v>3.406</v>
      </c>
      <c r="E56" s="3">
        <v>7</v>
      </c>
      <c r="F56" s="1">
        <v>167</v>
      </c>
      <c r="G56" s="1">
        <v>89</v>
      </c>
      <c r="H56" s="1">
        <v>55</v>
      </c>
      <c r="I56" s="1">
        <v>37</v>
      </c>
      <c r="J56" s="1">
        <v>13</v>
      </c>
      <c r="K56" s="1">
        <v>7</v>
      </c>
      <c r="L56" s="1">
        <v>4</v>
      </c>
      <c r="M56" s="1">
        <v>1</v>
      </c>
      <c r="N56" s="1">
        <v>2</v>
      </c>
      <c r="O56" s="1">
        <v>0</v>
      </c>
      <c r="P56" s="1">
        <v>0</v>
      </c>
      <c r="Q56" s="1">
        <v>0</v>
      </c>
      <c r="R56" s="1">
        <v>1</v>
      </c>
      <c r="S56" s="1">
        <v>1</v>
      </c>
      <c r="T56" s="1">
        <v>2</v>
      </c>
      <c r="U56" s="1">
        <f t="shared" si="0"/>
        <v>377</v>
      </c>
      <c r="V56" s="1">
        <f t="shared" si="1"/>
        <v>210</v>
      </c>
      <c r="W56" s="1">
        <f t="shared" si="2"/>
        <v>121</v>
      </c>
      <c r="X56" s="1">
        <f t="shared" si="3"/>
        <v>66</v>
      </c>
      <c r="Y56" s="1">
        <f t="shared" si="4"/>
        <v>29</v>
      </c>
      <c r="Z56" s="1">
        <f t="shared" si="5"/>
        <v>16</v>
      </c>
      <c r="AA56" s="1">
        <f t="shared" si="6"/>
        <v>9</v>
      </c>
      <c r="AB56" s="1">
        <f t="shared" si="7"/>
        <v>5</v>
      </c>
      <c r="AC56" s="1">
        <f t="shared" si="8"/>
        <v>4</v>
      </c>
      <c r="AD56" s="1">
        <f t="shared" si="9"/>
        <v>2</v>
      </c>
      <c r="AE56" s="1">
        <f t="shared" si="10"/>
        <v>2</v>
      </c>
      <c r="AF56" s="1">
        <f t="shared" si="11"/>
        <v>2</v>
      </c>
      <c r="AG56" s="1">
        <f t="shared" si="12"/>
        <v>2</v>
      </c>
      <c r="AH56" s="1">
        <f t="shared" si="13"/>
        <v>1</v>
      </c>
      <c r="AI56" s="9">
        <f t="shared" si="14"/>
        <v>32.09549071618037</v>
      </c>
    </row>
    <row r="57" spans="1:35" ht="15">
      <c r="A57" s="1">
        <v>31399</v>
      </c>
      <c r="B57" s="1">
        <v>4</v>
      </c>
      <c r="C57" s="1">
        <v>7</v>
      </c>
      <c r="D57" s="2">
        <v>3.476</v>
      </c>
      <c r="E57" s="3">
        <v>7</v>
      </c>
      <c r="F57" s="1">
        <v>120</v>
      </c>
      <c r="G57" s="1">
        <v>59</v>
      </c>
      <c r="H57" s="1">
        <v>47</v>
      </c>
      <c r="I57" s="1">
        <v>16</v>
      </c>
      <c r="J57" s="1">
        <v>11</v>
      </c>
      <c r="K57" s="1">
        <v>6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2</v>
      </c>
      <c r="U57" s="1">
        <f t="shared" si="0"/>
        <v>259</v>
      </c>
      <c r="V57" s="1">
        <f t="shared" si="1"/>
        <v>139</v>
      </c>
      <c r="W57" s="1">
        <f t="shared" si="2"/>
        <v>80</v>
      </c>
      <c r="X57" s="1">
        <f t="shared" si="3"/>
        <v>33</v>
      </c>
      <c r="Y57" s="1">
        <f t="shared" si="4"/>
        <v>17</v>
      </c>
      <c r="Z57" s="1">
        <f t="shared" si="5"/>
        <v>6</v>
      </c>
      <c r="AA57" s="1">
        <f t="shared" si="6"/>
        <v>0</v>
      </c>
      <c r="AB57" s="1">
        <f t="shared" si="7"/>
        <v>0</v>
      </c>
      <c r="AC57" s="1">
        <f t="shared" si="8"/>
        <v>0</v>
      </c>
      <c r="AD57" s="1">
        <f t="shared" si="9"/>
        <v>0</v>
      </c>
      <c r="AE57" s="1">
        <f t="shared" si="10"/>
        <v>0</v>
      </c>
      <c r="AF57" s="1">
        <f t="shared" si="11"/>
        <v>0</v>
      </c>
      <c r="AG57" s="1">
        <f t="shared" si="12"/>
        <v>0</v>
      </c>
      <c r="AH57" s="1">
        <f t="shared" si="13"/>
        <v>0</v>
      </c>
      <c r="AI57" s="9">
        <f t="shared" si="14"/>
        <v>30.888030888030887</v>
      </c>
    </row>
    <row r="58" spans="1:35" ht="15">
      <c r="A58" s="1">
        <v>31399</v>
      </c>
      <c r="B58" s="1">
        <v>4</v>
      </c>
      <c r="C58" s="1">
        <v>8</v>
      </c>
      <c r="D58" s="2">
        <v>3.546</v>
      </c>
      <c r="E58" s="3">
        <v>5.6</v>
      </c>
      <c r="F58" s="1">
        <v>113</v>
      </c>
      <c r="G58" s="1">
        <v>70</v>
      </c>
      <c r="H58" s="1">
        <v>34</v>
      </c>
      <c r="I58" s="1">
        <v>15</v>
      </c>
      <c r="J58" s="1">
        <v>10</v>
      </c>
      <c r="K58" s="1">
        <v>5</v>
      </c>
      <c r="L58" s="1">
        <v>1</v>
      </c>
      <c r="M58" s="1">
        <v>2</v>
      </c>
      <c r="N58" s="1">
        <v>0</v>
      </c>
      <c r="O58" s="1">
        <v>0</v>
      </c>
      <c r="P58" s="1">
        <v>0</v>
      </c>
      <c r="Q58" s="1">
        <v>0</v>
      </c>
      <c r="R58" s="1">
        <v>1</v>
      </c>
      <c r="S58" s="1">
        <v>0</v>
      </c>
      <c r="T58" s="1">
        <v>2</v>
      </c>
      <c r="U58" s="1">
        <f t="shared" si="0"/>
        <v>251</v>
      </c>
      <c r="V58" s="1">
        <f t="shared" si="1"/>
        <v>138</v>
      </c>
      <c r="W58" s="1">
        <f t="shared" si="2"/>
        <v>68</v>
      </c>
      <c r="X58" s="1">
        <f t="shared" si="3"/>
        <v>34</v>
      </c>
      <c r="Y58" s="1">
        <f t="shared" si="4"/>
        <v>19</v>
      </c>
      <c r="Z58" s="1">
        <f t="shared" si="5"/>
        <v>9</v>
      </c>
      <c r="AA58" s="1">
        <f t="shared" si="6"/>
        <v>4</v>
      </c>
      <c r="AB58" s="1">
        <f t="shared" si="7"/>
        <v>3</v>
      </c>
      <c r="AC58" s="1">
        <f t="shared" si="8"/>
        <v>1</v>
      </c>
      <c r="AD58" s="1">
        <f t="shared" si="9"/>
        <v>1</v>
      </c>
      <c r="AE58" s="1">
        <f t="shared" si="10"/>
        <v>1</v>
      </c>
      <c r="AF58" s="1">
        <f t="shared" si="11"/>
        <v>1</v>
      </c>
      <c r="AG58" s="1">
        <f t="shared" si="12"/>
        <v>1</v>
      </c>
      <c r="AH58" s="1">
        <f t="shared" si="13"/>
        <v>0</v>
      </c>
      <c r="AI58" s="9">
        <f t="shared" si="14"/>
        <v>27.091633466135455</v>
      </c>
    </row>
    <row r="59" spans="1:35" ht="15">
      <c r="A59" s="1">
        <v>31399</v>
      </c>
      <c r="B59" s="1">
        <v>4</v>
      </c>
      <c r="C59" s="1">
        <v>9</v>
      </c>
      <c r="D59" s="2">
        <v>3.602</v>
      </c>
      <c r="E59" s="3">
        <v>5.6</v>
      </c>
      <c r="F59" s="1">
        <v>114</v>
      </c>
      <c r="G59" s="1">
        <v>61</v>
      </c>
      <c r="H59" s="1">
        <v>36</v>
      </c>
      <c r="I59" s="1">
        <v>15</v>
      </c>
      <c r="J59" s="1">
        <v>6</v>
      </c>
      <c r="K59" s="1">
        <v>5</v>
      </c>
      <c r="L59" s="1">
        <v>0</v>
      </c>
      <c r="M59" s="1">
        <v>0</v>
      </c>
      <c r="N59" s="1">
        <v>0</v>
      </c>
      <c r="O59" s="1">
        <v>0</v>
      </c>
      <c r="P59" s="1">
        <v>1</v>
      </c>
      <c r="Q59" s="1">
        <v>0</v>
      </c>
      <c r="R59" s="1">
        <v>0</v>
      </c>
      <c r="S59" s="1">
        <v>0</v>
      </c>
      <c r="T59" s="1">
        <v>2</v>
      </c>
      <c r="U59" s="1">
        <f t="shared" si="0"/>
        <v>238</v>
      </c>
      <c r="V59" s="1">
        <f t="shared" si="1"/>
        <v>124</v>
      </c>
      <c r="W59" s="1">
        <f t="shared" si="2"/>
        <v>63</v>
      </c>
      <c r="X59" s="1">
        <f t="shared" si="3"/>
        <v>27</v>
      </c>
      <c r="Y59" s="1">
        <f t="shared" si="4"/>
        <v>12</v>
      </c>
      <c r="Z59" s="1">
        <f t="shared" si="5"/>
        <v>6</v>
      </c>
      <c r="AA59" s="1">
        <f t="shared" si="6"/>
        <v>1</v>
      </c>
      <c r="AB59" s="1">
        <f t="shared" si="7"/>
        <v>1</v>
      </c>
      <c r="AC59" s="1">
        <f t="shared" si="8"/>
        <v>1</v>
      </c>
      <c r="AD59" s="1">
        <f t="shared" si="9"/>
        <v>1</v>
      </c>
      <c r="AE59" s="1">
        <f t="shared" si="10"/>
        <v>1</v>
      </c>
      <c r="AF59" s="1">
        <f t="shared" si="11"/>
        <v>0</v>
      </c>
      <c r="AG59" s="1">
        <f t="shared" si="12"/>
        <v>0</v>
      </c>
      <c r="AH59" s="1">
        <f t="shared" si="13"/>
        <v>0</v>
      </c>
      <c r="AI59" s="9">
        <f t="shared" si="14"/>
        <v>26.47058823529412</v>
      </c>
    </row>
    <row r="60" spans="1:35" ht="15">
      <c r="A60" s="1">
        <v>31399</v>
      </c>
      <c r="B60" s="1">
        <v>4</v>
      </c>
      <c r="C60" s="1">
        <v>10</v>
      </c>
      <c r="D60" s="2">
        <v>3.658</v>
      </c>
      <c r="E60" s="3">
        <v>5.6</v>
      </c>
      <c r="F60" s="1">
        <v>51</v>
      </c>
      <c r="G60" s="1">
        <v>40</v>
      </c>
      <c r="H60" s="1">
        <v>20</v>
      </c>
      <c r="I60" s="1">
        <v>8</v>
      </c>
      <c r="J60" s="1">
        <v>6</v>
      </c>
      <c r="K60" s="1">
        <v>0</v>
      </c>
      <c r="L60" s="1">
        <v>0</v>
      </c>
      <c r="M60" s="1">
        <v>0</v>
      </c>
      <c r="N60" s="1">
        <v>2</v>
      </c>
      <c r="O60" s="1">
        <v>0</v>
      </c>
      <c r="P60" s="1">
        <v>1</v>
      </c>
      <c r="Q60" s="1">
        <v>0</v>
      </c>
      <c r="R60" s="1">
        <v>0</v>
      </c>
      <c r="S60" s="1">
        <v>0</v>
      </c>
      <c r="T60" s="1">
        <v>2</v>
      </c>
      <c r="U60" s="1">
        <f t="shared" si="0"/>
        <v>128</v>
      </c>
      <c r="V60" s="1">
        <f t="shared" si="1"/>
        <v>77</v>
      </c>
      <c r="W60" s="1">
        <f t="shared" si="2"/>
        <v>37</v>
      </c>
      <c r="X60" s="1">
        <f t="shared" si="3"/>
        <v>17</v>
      </c>
      <c r="Y60" s="1">
        <f t="shared" si="4"/>
        <v>9</v>
      </c>
      <c r="Z60" s="1">
        <f t="shared" si="5"/>
        <v>3</v>
      </c>
      <c r="AA60" s="1">
        <f t="shared" si="6"/>
        <v>3</v>
      </c>
      <c r="AB60" s="1">
        <f t="shared" si="7"/>
        <v>3</v>
      </c>
      <c r="AC60" s="1">
        <f t="shared" si="8"/>
        <v>3</v>
      </c>
      <c r="AD60" s="1">
        <f t="shared" si="9"/>
        <v>1</v>
      </c>
      <c r="AE60" s="1">
        <f t="shared" si="10"/>
        <v>1</v>
      </c>
      <c r="AF60" s="1">
        <f t="shared" si="11"/>
        <v>0</v>
      </c>
      <c r="AG60" s="1">
        <f t="shared" si="12"/>
        <v>0</v>
      </c>
      <c r="AH60" s="1">
        <f t="shared" si="13"/>
        <v>0</v>
      </c>
      <c r="AI60" s="9">
        <f t="shared" si="14"/>
        <v>28.90625</v>
      </c>
    </row>
    <row r="61" spans="1:35" ht="15">
      <c r="A61" s="1">
        <v>31399</v>
      </c>
      <c r="B61" s="1">
        <v>4</v>
      </c>
      <c r="C61" s="1">
        <v>11</v>
      </c>
      <c r="D61" s="2">
        <v>3.714</v>
      </c>
      <c r="E61" s="3">
        <v>6.5</v>
      </c>
      <c r="F61" s="1">
        <v>96</v>
      </c>
      <c r="G61" s="1">
        <v>59</v>
      </c>
      <c r="H61" s="1">
        <v>30</v>
      </c>
      <c r="I61" s="1">
        <v>8</v>
      </c>
      <c r="J61" s="1">
        <v>2</v>
      </c>
      <c r="K61" s="1">
        <v>2</v>
      </c>
      <c r="L61" s="1">
        <v>1</v>
      </c>
      <c r="M61" s="1">
        <v>2</v>
      </c>
      <c r="N61" s="1">
        <v>0</v>
      </c>
      <c r="O61" s="1">
        <v>1</v>
      </c>
      <c r="P61" s="1">
        <v>0</v>
      </c>
      <c r="Q61" s="1">
        <v>0</v>
      </c>
      <c r="R61" s="1">
        <v>0</v>
      </c>
      <c r="S61" s="1">
        <v>0</v>
      </c>
      <c r="T61" s="1">
        <v>2</v>
      </c>
      <c r="U61" s="1">
        <f t="shared" si="0"/>
        <v>201</v>
      </c>
      <c r="V61" s="1">
        <f t="shared" si="1"/>
        <v>105</v>
      </c>
      <c r="W61" s="1">
        <f t="shared" si="2"/>
        <v>46</v>
      </c>
      <c r="X61" s="1">
        <f t="shared" si="3"/>
        <v>16</v>
      </c>
      <c r="Y61" s="1">
        <f t="shared" si="4"/>
        <v>8</v>
      </c>
      <c r="Z61" s="1">
        <f t="shared" si="5"/>
        <v>6</v>
      </c>
      <c r="AA61" s="1">
        <f t="shared" si="6"/>
        <v>4</v>
      </c>
      <c r="AB61" s="1">
        <f t="shared" si="7"/>
        <v>3</v>
      </c>
      <c r="AC61" s="1">
        <f t="shared" si="8"/>
        <v>1</v>
      </c>
      <c r="AD61" s="1">
        <f t="shared" si="9"/>
        <v>1</v>
      </c>
      <c r="AE61" s="1">
        <f t="shared" si="10"/>
        <v>0</v>
      </c>
      <c r="AF61" s="1">
        <f t="shared" si="11"/>
        <v>0</v>
      </c>
      <c r="AG61" s="1">
        <f t="shared" si="12"/>
        <v>0</v>
      </c>
      <c r="AH61" s="1">
        <f t="shared" si="13"/>
        <v>0</v>
      </c>
      <c r="AI61" s="9">
        <f t="shared" si="14"/>
        <v>22.885572139303484</v>
      </c>
    </row>
    <row r="62" spans="1:35" ht="15">
      <c r="A62" s="1">
        <v>31399</v>
      </c>
      <c r="B62" s="1">
        <v>4</v>
      </c>
      <c r="C62" s="1">
        <v>12</v>
      </c>
      <c r="D62" s="2">
        <v>3.779</v>
      </c>
      <c r="E62" s="3">
        <v>7</v>
      </c>
      <c r="F62" s="1">
        <v>275</v>
      </c>
      <c r="G62" s="1">
        <v>56</v>
      </c>
      <c r="H62" s="1">
        <v>38</v>
      </c>
      <c r="I62" s="1">
        <v>18</v>
      </c>
      <c r="J62" s="1">
        <v>10</v>
      </c>
      <c r="K62" s="1">
        <v>2</v>
      </c>
      <c r="L62" s="1">
        <v>2</v>
      </c>
      <c r="M62" s="1">
        <v>0</v>
      </c>
      <c r="N62" s="1">
        <v>1</v>
      </c>
      <c r="O62" s="1">
        <v>0</v>
      </c>
      <c r="P62" s="1">
        <v>0</v>
      </c>
      <c r="Q62" s="1">
        <v>0</v>
      </c>
      <c r="R62" s="1">
        <v>0</v>
      </c>
      <c r="S62" s="1">
        <v>1</v>
      </c>
      <c r="T62" s="1">
        <v>2</v>
      </c>
      <c r="U62" s="1">
        <f t="shared" si="0"/>
        <v>403</v>
      </c>
      <c r="V62" s="1">
        <f t="shared" si="1"/>
        <v>128</v>
      </c>
      <c r="W62" s="1">
        <f t="shared" si="2"/>
        <v>72</v>
      </c>
      <c r="X62" s="1">
        <f t="shared" si="3"/>
        <v>34</v>
      </c>
      <c r="Y62" s="1">
        <f t="shared" si="4"/>
        <v>16</v>
      </c>
      <c r="Z62" s="1">
        <f t="shared" si="5"/>
        <v>6</v>
      </c>
      <c r="AA62" s="1">
        <f t="shared" si="6"/>
        <v>4</v>
      </c>
      <c r="AB62" s="1">
        <f t="shared" si="7"/>
        <v>2</v>
      </c>
      <c r="AC62" s="1">
        <f t="shared" si="8"/>
        <v>2</v>
      </c>
      <c r="AD62" s="1">
        <f t="shared" si="9"/>
        <v>1</v>
      </c>
      <c r="AE62" s="1">
        <f t="shared" si="10"/>
        <v>1</v>
      </c>
      <c r="AF62" s="1">
        <f t="shared" si="11"/>
        <v>1</v>
      </c>
      <c r="AG62" s="1">
        <f t="shared" si="12"/>
        <v>1</v>
      </c>
      <c r="AH62" s="1">
        <f t="shared" si="13"/>
        <v>1</v>
      </c>
      <c r="AI62" s="9">
        <f t="shared" si="14"/>
        <v>17.866004962779154</v>
      </c>
    </row>
    <row r="63" spans="1:35" ht="15">
      <c r="A63" s="1">
        <v>31399</v>
      </c>
      <c r="B63" s="1">
        <v>4</v>
      </c>
      <c r="C63" s="1">
        <v>13</v>
      </c>
      <c r="D63" s="2">
        <v>3.849</v>
      </c>
      <c r="E63" s="3">
        <v>7</v>
      </c>
      <c r="F63" s="1">
        <v>97</v>
      </c>
      <c r="G63" s="1">
        <v>56</v>
      </c>
      <c r="H63" s="1">
        <v>26</v>
      </c>
      <c r="I63" s="1">
        <v>15</v>
      </c>
      <c r="J63" s="1">
        <v>6</v>
      </c>
      <c r="K63" s="1">
        <v>0</v>
      </c>
      <c r="L63" s="1">
        <v>0</v>
      </c>
      <c r="M63" s="1">
        <v>1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2</v>
      </c>
      <c r="U63" s="1">
        <f t="shared" si="0"/>
        <v>201</v>
      </c>
      <c r="V63" s="1">
        <f t="shared" si="1"/>
        <v>104</v>
      </c>
      <c r="W63" s="1">
        <f t="shared" si="2"/>
        <v>48</v>
      </c>
      <c r="X63" s="1">
        <f t="shared" si="3"/>
        <v>22</v>
      </c>
      <c r="Y63" s="1">
        <f t="shared" si="4"/>
        <v>7</v>
      </c>
      <c r="Z63" s="1">
        <f t="shared" si="5"/>
        <v>1</v>
      </c>
      <c r="AA63" s="1">
        <f t="shared" si="6"/>
        <v>1</v>
      </c>
      <c r="AB63" s="1">
        <f t="shared" si="7"/>
        <v>1</v>
      </c>
      <c r="AC63" s="1">
        <f t="shared" si="8"/>
        <v>0</v>
      </c>
      <c r="AD63" s="1">
        <f t="shared" si="9"/>
        <v>0</v>
      </c>
      <c r="AE63" s="1">
        <f t="shared" si="10"/>
        <v>0</v>
      </c>
      <c r="AF63" s="1">
        <f t="shared" si="11"/>
        <v>0</v>
      </c>
      <c r="AG63" s="1">
        <f t="shared" si="12"/>
        <v>0</v>
      </c>
      <c r="AH63" s="1">
        <f t="shared" si="13"/>
        <v>0</v>
      </c>
      <c r="AI63" s="9">
        <f t="shared" si="14"/>
        <v>23.88059701492537</v>
      </c>
    </row>
    <row r="64" spans="1:35" ht="15">
      <c r="A64" s="1">
        <v>31399</v>
      </c>
      <c r="B64" s="1">
        <v>4</v>
      </c>
      <c r="C64" s="1">
        <v>14</v>
      </c>
      <c r="D64" s="2">
        <v>3.919</v>
      </c>
      <c r="E64" s="3">
        <v>5.6</v>
      </c>
      <c r="F64" s="1">
        <v>101</v>
      </c>
      <c r="G64" s="1">
        <v>44</v>
      </c>
      <c r="H64" s="1">
        <v>25</v>
      </c>
      <c r="I64" s="1">
        <v>16</v>
      </c>
      <c r="J64" s="1">
        <v>10</v>
      </c>
      <c r="K64" s="1">
        <v>4</v>
      </c>
      <c r="L64" s="1">
        <v>2</v>
      </c>
      <c r="M64" s="1">
        <v>0</v>
      </c>
      <c r="N64" s="1">
        <v>0</v>
      </c>
      <c r="O64" s="1">
        <v>1</v>
      </c>
      <c r="P64" s="1">
        <v>0</v>
      </c>
      <c r="Q64" s="1">
        <v>0</v>
      </c>
      <c r="R64" s="1">
        <v>0</v>
      </c>
      <c r="S64" s="1">
        <v>0</v>
      </c>
      <c r="T64" s="1">
        <v>2</v>
      </c>
      <c r="U64" s="1">
        <f t="shared" si="0"/>
        <v>203</v>
      </c>
      <c r="V64" s="1">
        <f t="shared" si="1"/>
        <v>102</v>
      </c>
      <c r="W64" s="1">
        <f t="shared" si="2"/>
        <v>58</v>
      </c>
      <c r="X64" s="1">
        <f t="shared" si="3"/>
        <v>33</v>
      </c>
      <c r="Y64" s="1">
        <f t="shared" si="4"/>
        <v>17</v>
      </c>
      <c r="Z64" s="1">
        <f t="shared" si="5"/>
        <v>7</v>
      </c>
      <c r="AA64" s="1">
        <f t="shared" si="6"/>
        <v>3</v>
      </c>
      <c r="AB64" s="1">
        <f t="shared" si="7"/>
        <v>1</v>
      </c>
      <c r="AC64" s="1">
        <f t="shared" si="8"/>
        <v>1</v>
      </c>
      <c r="AD64" s="1">
        <f t="shared" si="9"/>
        <v>1</v>
      </c>
      <c r="AE64" s="1">
        <f t="shared" si="10"/>
        <v>0</v>
      </c>
      <c r="AF64" s="1">
        <f t="shared" si="11"/>
        <v>0</v>
      </c>
      <c r="AG64" s="1">
        <f t="shared" si="12"/>
        <v>0</v>
      </c>
      <c r="AH64" s="1">
        <f t="shared" si="13"/>
        <v>0</v>
      </c>
      <c r="AI64" s="9">
        <f t="shared" si="14"/>
        <v>28.57142857142857</v>
      </c>
    </row>
    <row r="65" spans="1:35" ht="15">
      <c r="A65" s="1">
        <v>31399</v>
      </c>
      <c r="B65" s="1">
        <v>4</v>
      </c>
      <c r="C65" s="1">
        <v>15</v>
      </c>
      <c r="D65" s="2">
        <v>3.975</v>
      </c>
      <c r="E65" s="3">
        <v>6.5</v>
      </c>
      <c r="F65" s="1">
        <v>67</v>
      </c>
      <c r="G65" s="1">
        <v>34</v>
      </c>
      <c r="H65" s="1">
        <v>20</v>
      </c>
      <c r="I65" s="1">
        <v>12</v>
      </c>
      <c r="J65" s="1">
        <v>10</v>
      </c>
      <c r="K65" s="1">
        <v>2</v>
      </c>
      <c r="L65" s="1">
        <v>1</v>
      </c>
      <c r="M65" s="1">
        <v>1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2</v>
      </c>
      <c r="U65" s="1">
        <f t="shared" si="0"/>
        <v>147</v>
      </c>
      <c r="V65" s="1">
        <f t="shared" si="1"/>
        <v>80</v>
      </c>
      <c r="W65" s="1">
        <f t="shared" si="2"/>
        <v>46</v>
      </c>
      <c r="X65" s="1">
        <f t="shared" si="3"/>
        <v>26</v>
      </c>
      <c r="Y65" s="1">
        <f t="shared" si="4"/>
        <v>14</v>
      </c>
      <c r="Z65" s="1">
        <f t="shared" si="5"/>
        <v>4</v>
      </c>
      <c r="AA65" s="1">
        <f t="shared" si="6"/>
        <v>2</v>
      </c>
      <c r="AB65" s="1">
        <f t="shared" si="7"/>
        <v>1</v>
      </c>
      <c r="AC65" s="1">
        <f t="shared" si="8"/>
        <v>0</v>
      </c>
      <c r="AD65" s="1">
        <f t="shared" si="9"/>
        <v>0</v>
      </c>
      <c r="AE65" s="1">
        <f t="shared" si="10"/>
        <v>0</v>
      </c>
      <c r="AF65" s="1">
        <f t="shared" si="11"/>
        <v>0</v>
      </c>
      <c r="AG65" s="1">
        <f t="shared" si="12"/>
        <v>0</v>
      </c>
      <c r="AH65" s="1">
        <f t="shared" si="13"/>
        <v>0</v>
      </c>
      <c r="AI65" s="9">
        <f t="shared" si="14"/>
        <v>31.292517006802722</v>
      </c>
    </row>
    <row r="66" spans="1:35" ht="15">
      <c r="A66" s="1">
        <v>31399</v>
      </c>
      <c r="B66" s="1">
        <v>4</v>
      </c>
      <c r="C66" s="1">
        <v>16</v>
      </c>
      <c r="D66" s="2">
        <v>4.04</v>
      </c>
      <c r="E66" s="3">
        <v>6.5</v>
      </c>
      <c r="F66" s="1">
        <v>171</v>
      </c>
      <c r="G66" s="1">
        <v>106</v>
      </c>
      <c r="H66" s="1">
        <v>63</v>
      </c>
      <c r="I66" s="1">
        <v>36</v>
      </c>
      <c r="J66" s="1">
        <v>11</v>
      </c>
      <c r="K66" s="1">
        <v>7</v>
      </c>
      <c r="L66" s="1">
        <v>5</v>
      </c>
      <c r="M66" s="1">
        <v>0</v>
      </c>
      <c r="N66" s="1">
        <v>0</v>
      </c>
      <c r="O66" s="1">
        <v>0</v>
      </c>
      <c r="P66" s="1">
        <v>1</v>
      </c>
      <c r="Q66" s="1">
        <v>0</v>
      </c>
      <c r="R66" s="1">
        <v>0</v>
      </c>
      <c r="S66" s="1">
        <v>0</v>
      </c>
      <c r="T66" s="1">
        <v>2</v>
      </c>
      <c r="U66" s="1">
        <f t="shared" si="0"/>
        <v>400</v>
      </c>
      <c r="V66" s="1">
        <f t="shared" si="1"/>
        <v>229</v>
      </c>
      <c r="W66" s="1">
        <f t="shared" si="2"/>
        <v>123</v>
      </c>
      <c r="X66" s="1">
        <f t="shared" si="3"/>
        <v>60</v>
      </c>
      <c r="Y66" s="1">
        <f t="shared" si="4"/>
        <v>24</v>
      </c>
      <c r="Z66" s="1">
        <f t="shared" si="5"/>
        <v>13</v>
      </c>
      <c r="AA66" s="1">
        <f t="shared" si="6"/>
        <v>6</v>
      </c>
      <c r="AB66" s="1">
        <f t="shared" si="7"/>
        <v>1</v>
      </c>
      <c r="AC66" s="1">
        <f t="shared" si="8"/>
        <v>1</v>
      </c>
      <c r="AD66" s="1">
        <f t="shared" si="9"/>
        <v>1</v>
      </c>
      <c r="AE66" s="1">
        <f t="shared" si="10"/>
        <v>1</v>
      </c>
      <c r="AF66" s="1">
        <f t="shared" si="11"/>
        <v>0</v>
      </c>
      <c r="AG66" s="1">
        <f t="shared" si="12"/>
        <v>0</v>
      </c>
      <c r="AH66" s="1">
        <f t="shared" si="13"/>
        <v>0</v>
      </c>
      <c r="AI66" s="9">
        <f t="shared" si="14"/>
        <v>30.75</v>
      </c>
    </row>
    <row r="67" spans="1:35" ht="15">
      <c r="A67" s="1">
        <v>31399</v>
      </c>
      <c r="B67" s="1">
        <v>5</v>
      </c>
      <c r="C67" s="1">
        <v>1</v>
      </c>
      <c r="D67" s="2">
        <v>4.105</v>
      </c>
      <c r="E67" s="3">
        <v>7</v>
      </c>
      <c r="F67" s="1">
        <v>362</v>
      </c>
      <c r="G67" s="1">
        <v>224</v>
      </c>
      <c r="H67" s="1">
        <v>159</v>
      </c>
      <c r="I67" s="1">
        <v>104</v>
      </c>
      <c r="J67" s="1">
        <v>69</v>
      </c>
      <c r="K67" s="1">
        <v>26</v>
      </c>
      <c r="L67" s="1">
        <v>12</v>
      </c>
      <c r="M67" s="1">
        <v>3</v>
      </c>
      <c r="N67" s="1">
        <v>1</v>
      </c>
      <c r="O67" s="1">
        <v>0</v>
      </c>
      <c r="P67" s="1">
        <v>1</v>
      </c>
      <c r="Q67" s="1">
        <v>1</v>
      </c>
      <c r="R67" s="1">
        <v>0</v>
      </c>
      <c r="S67" s="1">
        <v>0</v>
      </c>
      <c r="T67" s="1">
        <v>2</v>
      </c>
      <c r="U67" s="1">
        <f t="shared" si="0"/>
        <v>962</v>
      </c>
      <c r="V67" s="1">
        <f t="shared" si="1"/>
        <v>600</v>
      </c>
      <c r="W67" s="1">
        <f t="shared" si="2"/>
        <v>376</v>
      </c>
      <c r="X67" s="1">
        <f t="shared" si="3"/>
        <v>217</v>
      </c>
      <c r="Y67" s="1">
        <f t="shared" si="4"/>
        <v>113</v>
      </c>
      <c r="Z67" s="1">
        <f t="shared" si="5"/>
        <v>44</v>
      </c>
      <c r="AA67" s="1">
        <f t="shared" si="6"/>
        <v>18</v>
      </c>
      <c r="AB67" s="1">
        <f t="shared" si="7"/>
        <v>6</v>
      </c>
      <c r="AC67" s="1">
        <f t="shared" si="8"/>
        <v>3</v>
      </c>
      <c r="AD67" s="1">
        <f t="shared" si="9"/>
        <v>2</v>
      </c>
      <c r="AE67" s="1">
        <f t="shared" si="10"/>
        <v>2</v>
      </c>
      <c r="AF67" s="1">
        <f t="shared" si="11"/>
        <v>1</v>
      </c>
      <c r="AG67" s="1">
        <f t="shared" si="12"/>
        <v>0</v>
      </c>
      <c r="AH67" s="1">
        <f t="shared" si="13"/>
        <v>0</v>
      </c>
      <c r="AI67" s="9">
        <f t="shared" si="14"/>
        <v>39.08523908523909</v>
      </c>
    </row>
    <row r="68" spans="1:35" ht="15">
      <c r="A68" s="1">
        <v>31399</v>
      </c>
      <c r="B68" s="1">
        <v>5</v>
      </c>
      <c r="C68" s="1">
        <v>2</v>
      </c>
      <c r="D68" s="2">
        <v>4.175</v>
      </c>
      <c r="E68" s="3">
        <v>5.6</v>
      </c>
      <c r="F68" s="1">
        <v>172</v>
      </c>
      <c r="G68" s="1">
        <v>90</v>
      </c>
      <c r="H68" s="1">
        <v>66</v>
      </c>
      <c r="I68" s="1">
        <v>27</v>
      </c>
      <c r="J68" s="1">
        <v>16</v>
      </c>
      <c r="K68" s="1">
        <v>8</v>
      </c>
      <c r="L68" s="1">
        <v>3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2</v>
      </c>
      <c r="U68" s="1">
        <f t="shared" si="0"/>
        <v>382</v>
      </c>
      <c r="V68" s="1">
        <f t="shared" si="1"/>
        <v>210</v>
      </c>
      <c r="W68" s="1">
        <f t="shared" si="2"/>
        <v>120</v>
      </c>
      <c r="X68" s="1">
        <f t="shared" si="3"/>
        <v>54</v>
      </c>
      <c r="Y68" s="1">
        <f t="shared" si="4"/>
        <v>27</v>
      </c>
      <c r="Z68" s="1">
        <f t="shared" si="5"/>
        <v>11</v>
      </c>
      <c r="AA68" s="1">
        <f t="shared" si="6"/>
        <v>3</v>
      </c>
      <c r="AB68" s="1">
        <f t="shared" si="7"/>
        <v>0</v>
      </c>
      <c r="AC68" s="1">
        <f t="shared" si="8"/>
        <v>0</v>
      </c>
      <c r="AD68" s="1">
        <f t="shared" si="9"/>
        <v>0</v>
      </c>
      <c r="AE68" s="1">
        <f t="shared" si="10"/>
        <v>0</v>
      </c>
      <c r="AF68" s="1">
        <f t="shared" si="11"/>
        <v>0</v>
      </c>
      <c r="AG68" s="1">
        <f t="shared" si="12"/>
        <v>0</v>
      </c>
      <c r="AH68" s="1">
        <f t="shared" si="13"/>
        <v>0</v>
      </c>
      <c r="AI68" s="9">
        <f t="shared" si="14"/>
        <v>31.413612565445025</v>
      </c>
    </row>
    <row r="69" spans="1:35" ht="15">
      <c r="A69" s="1">
        <v>31399</v>
      </c>
      <c r="B69" s="1">
        <v>5</v>
      </c>
      <c r="C69" s="1">
        <v>3</v>
      </c>
      <c r="D69" s="2">
        <v>4.231</v>
      </c>
      <c r="E69" s="3">
        <v>5.6</v>
      </c>
      <c r="F69" s="1">
        <v>102</v>
      </c>
      <c r="G69" s="1">
        <v>43</v>
      </c>
      <c r="H69" s="1">
        <v>32</v>
      </c>
      <c r="I69" s="1">
        <v>20</v>
      </c>
      <c r="J69" s="1">
        <v>11</v>
      </c>
      <c r="K69" s="1">
        <v>5</v>
      </c>
      <c r="L69" s="1">
        <v>2</v>
      </c>
      <c r="M69" s="1">
        <v>2</v>
      </c>
      <c r="N69" s="1">
        <v>2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2</v>
      </c>
      <c r="U69" s="1">
        <f t="shared" si="0"/>
        <v>219</v>
      </c>
      <c r="V69" s="1">
        <f t="shared" si="1"/>
        <v>117</v>
      </c>
      <c r="W69" s="1">
        <f t="shared" si="2"/>
        <v>74</v>
      </c>
      <c r="X69" s="1">
        <f t="shared" si="3"/>
        <v>42</v>
      </c>
      <c r="Y69" s="1">
        <f t="shared" si="4"/>
        <v>22</v>
      </c>
      <c r="Z69" s="1">
        <f t="shared" si="5"/>
        <v>11</v>
      </c>
      <c r="AA69" s="1">
        <f t="shared" si="6"/>
        <v>6</v>
      </c>
      <c r="AB69" s="1">
        <f t="shared" si="7"/>
        <v>4</v>
      </c>
      <c r="AC69" s="1">
        <f t="shared" si="8"/>
        <v>2</v>
      </c>
      <c r="AD69" s="1">
        <f t="shared" si="9"/>
        <v>0</v>
      </c>
      <c r="AE69" s="1">
        <f t="shared" si="10"/>
        <v>0</v>
      </c>
      <c r="AF69" s="1">
        <f t="shared" si="11"/>
        <v>0</v>
      </c>
      <c r="AG69" s="1">
        <f t="shared" si="12"/>
        <v>0</v>
      </c>
      <c r="AH69" s="1">
        <f t="shared" si="13"/>
        <v>0</v>
      </c>
      <c r="AI69" s="9">
        <f t="shared" si="14"/>
        <v>33.789954337899545</v>
      </c>
    </row>
    <row r="70" spans="1:35" ht="15">
      <c r="A70" s="1">
        <v>31399</v>
      </c>
      <c r="B70" s="1">
        <v>5</v>
      </c>
      <c r="C70" s="1">
        <v>4</v>
      </c>
      <c r="D70" s="2">
        <v>4.287</v>
      </c>
      <c r="E70" s="3">
        <v>5.6</v>
      </c>
      <c r="F70" s="1">
        <v>117</v>
      </c>
      <c r="G70" s="1">
        <v>75</v>
      </c>
      <c r="H70" s="1">
        <v>43</v>
      </c>
      <c r="I70" s="1">
        <v>28</v>
      </c>
      <c r="J70" s="1">
        <v>10</v>
      </c>
      <c r="K70" s="1">
        <v>6</v>
      </c>
      <c r="L70" s="1">
        <v>1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2</v>
      </c>
      <c r="U70" s="1">
        <f t="shared" si="0"/>
        <v>280</v>
      </c>
      <c r="V70" s="1">
        <f t="shared" si="1"/>
        <v>163</v>
      </c>
      <c r="W70" s="1">
        <f t="shared" si="2"/>
        <v>88</v>
      </c>
      <c r="X70" s="1">
        <f t="shared" si="3"/>
        <v>45</v>
      </c>
      <c r="Y70" s="1">
        <f t="shared" si="4"/>
        <v>17</v>
      </c>
      <c r="Z70" s="1">
        <f t="shared" si="5"/>
        <v>7</v>
      </c>
      <c r="AA70" s="1">
        <f t="shared" si="6"/>
        <v>1</v>
      </c>
      <c r="AB70" s="1">
        <f t="shared" si="7"/>
        <v>0</v>
      </c>
      <c r="AC70" s="1">
        <f t="shared" si="8"/>
        <v>0</v>
      </c>
      <c r="AD70" s="1">
        <f t="shared" si="9"/>
        <v>0</v>
      </c>
      <c r="AE70" s="1">
        <f t="shared" si="10"/>
        <v>0</v>
      </c>
      <c r="AF70" s="1">
        <f t="shared" si="11"/>
        <v>0</v>
      </c>
      <c r="AG70" s="1">
        <f t="shared" si="12"/>
        <v>0</v>
      </c>
      <c r="AH70" s="1">
        <f t="shared" si="13"/>
        <v>0</v>
      </c>
      <c r="AI70" s="9">
        <f t="shared" si="14"/>
        <v>31.428571428571427</v>
      </c>
    </row>
    <row r="71" spans="1:35" ht="15">
      <c r="A71" s="1">
        <v>31399</v>
      </c>
      <c r="B71" s="1">
        <v>5</v>
      </c>
      <c r="C71" s="1">
        <v>5</v>
      </c>
      <c r="D71" s="2">
        <v>4.343</v>
      </c>
      <c r="E71" s="3">
        <v>5.6</v>
      </c>
      <c r="F71" s="1">
        <v>97</v>
      </c>
      <c r="G71" s="1">
        <v>58</v>
      </c>
      <c r="H71" s="1">
        <v>42</v>
      </c>
      <c r="I71" s="1">
        <v>13</v>
      </c>
      <c r="J71" s="1">
        <v>10</v>
      </c>
      <c r="K71" s="1">
        <v>1</v>
      </c>
      <c r="L71" s="1">
        <v>0</v>
      </c>
      <c r="M71" s="1">
        <v>1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2</v>
      </c>
      <c r="U71" s="1">
        <f t="shared" si="0"/>
        <v>223</v>
      </c>
      <c r="V71" s="1">
        <f t="shared" si="1"/>
        <v>126</v>
      </c>
      <c r="W71" s="1">
        <f t="shared" si="2"/>
        <v>68</v>
      </c>
      <c r="X71" s="1">
        <f t="shared" si="3"/>
        <v>26</v>
      </c>
      <c r="Y71" s="1">
        <f t="shared" si="4"/>
        <v>13</v>
      </c>
      <c r="Z71" s="1">
        <f t="shared" si="5"/>
        <v>3</v>
      </c>
      <c r="AA71" s="1">
        <f t="shared" si="6"/>
        <v>2</v>
      </c>
      <c r="AB71" s="1">
        <f t="shared" si="7"/>
        <v>2</v>
      </c>
      <c r="AC71" s="1">
        <f t="shared" si="8"/>
        <v>1</v>
      </c>
      <c r="AD71" s="1">
        <f t="shared" si="9"/>
        <v>0</v>
      </c>
      <c r="AE71" s="1">
        <f t="shared" si="10"/>
        <v>0</v>
      </c>
      <c r="AF71" s="1">
        <f t="shared" si="11"/>
        <v>0</v>
      </c>
      <c r="AG71" s="1">
        <f t="shared" si="12"/>
        <v>0</v>
      </c>
      <c r="AH71" s="1">
        <f t="shared" si="13"/>
        <v>0</v>
      </c>
      <c r="AI71" s="9">
        <f t="shared" si="14"/>
        <v>30.493273542600896</v>
      </c>
    </row>
    <row r="72" spans="1:35" ht="15">
      <c r="A72" s="1">
        <v>31399</v>
      </c>
      <c r="B72" s="1">
        <v>5</v>
      </c>
      <c r="C72" s="1">
        <v>6</v>
      </c>
      <c r="D72" s="2">
        <v>4.399</v>
      </c>
      <c r="E72" s="3">
        <v>5.6</v>
      </c>
      <c r="F72" s="1">
        <v>202</v>
      </c>
      <c r="G72" s="1">
        <v>122</v>
      </c>
      <c r="H72" s="1">
        <v>54</v>
      </c>
      <c r="I72" s="1">
        <v>42</v>
      </c>
      <c r="J72" s="1">
        <v>22</v>
      </c>
      <c r="K72" s="1">
        <v>7</v>
      </c>
      <c r="L72" s="1">
        <v>1</v>
      </c>
      <c r="M72" s="1">
        <v>3</v>
      </c>
      <c r="N72" s="1">
        <v>0</v>
      </c>
      <c r="O72" s="1">
        <v>2</v>
      </c>
      <c r="P72" s="1">
        <v>0</v>
      </c>
      <c r="Q72" s="1">
        <v>0</v>
      </c>
      <c r="R72" s="1">
        <v>0</v>
      </c>
      <c r="S72" s="1">
        <v>0</v>
      </c>
      <c r="T72" s="1">
        <v>2</v>
      </c>
      <c r="U72" s="1">
        <f aca="true" t="shared" si="15" ref="U72:U135">SUM(F72:S72)</f>
        <v>455</v>
      </c>
      <c r="V72" s="1">
        <f aca="true" t="shared" si="16" ref="V72:V135">SUM(G72:S72)</f>
        <v>253</v>
      </c>
      <c r="W72" s="1">
        <f aca="true" t="shared" si="17" ref="W72:W135">SUM(H72:S72)</f>
        <v>131</v>
      </c>
      <c r="X72" s="1">
        <f aca="true" t="shared" si="18" ref="X72:X135">SUM(I72:S72)</f>
        <v>77</v>
      </c>
      <c r="Y72" s="1">
        <f aca="true" t="shared" si="19" ref="Y72:Y135">SUM(J72:S72)</f>
        <v>35</v>
      </c>
      <c r="Z72" s="1">
        <f aca="true" t="shared" si="20" ref="Z72:Z135">SUM(K72:S72)</f>
        <v>13</v>
      </c>
      <c r="AA72" s="1">
        <f aca="true" t="shared" si="21" ref="AA72:AA135">SUM(L72:S72)</f>
        <v>6</v>
      </c>
      <c r="AB72" s="1">
        <f aca="true" t="shared" si="22" ref="AB72:AB135">SUM(M72:S72)</f>
        <v>5</v>
      </c>
      <c r="AC72" s="1">
        <f aca="true" t="shared" si="23" ref="AC72:AC135">SUM(N72:S72)</f>
        <v>2</v>
      </c>
      <c r="AD72" s="1">
        <f aca="true" t="shared" si="24" ref="AD72:AD135">SUM(O72:S72)</f>
        <v>2</v>
      </c>
      <c r="AE72" s="1">
        <f aca="true" t="shared" si="25" ref="AE72:AE135">SUM(P72:S72)</f>
        <v>0</v>
      </c>
      <c r="AF72" s="1">
        <f aca="true" t="shared" si="26" ref="AF72:AF135">SUM(Q72:S72)</f>
        <v>0</v>
      </c>
      <c r="AG72" s="1">
        <f aca="true" t="shared" si="27" ref="AG72:AG135">SUM(R72:S72)</f>
        <v>0</v>
      </c>
      <c r="AH72" s="1">
        <f aca="true" t="shared" si="28" ref="AH72:AH135">SUM(S72)</f>
        <v>0</v>
      </c>
      <c r="AI72" s="9">
        <f aca="true" t="shared" si="29" ref="AI72:AI135">(W72/U72)*100</f>
        <v>28.79120879120879</v>
      </c>
    </row>
    <row r="73" spans="1:35" ht="15">
      <c r="A73" s="1">
        <v>31399</v>
      </c>
      <c r="B73" s="1">
        <v>5</v>
      </c>
      <c r="C73" s="1">
        <v>7</v>
      </c>
      <c r="D73" s="2">
        <v>4.455</v>
      </c>
      <c r="E73" s="3">
        <v>7</v>
      </c>
      <c r="F73" s="1">
        <v>54</v>
      </c>
      <c r="G73" s="1">
        <v>36</v>
      </c>
      <c r="H73" s="1">
        <v>21</v>
      </c>
      <c r="I73" s="1">
        <v>15</v>
      </c>
      <c r="J73" s="1">
        <v>1</v>
      </c>
      <c r="K73" s="1">
        <v>0</v>
      </c>
      <c r="L73" s="1">
        <v>0</v>
      </c>
      <c r="M73" s="1">
        <v>1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2</v>
      </c>
      <c r="U73" s="1">
        <f t="shared" si="15"/>
        <v>128</v>
      </c>
      <c r="V73" s="1">
        <f t="shared" si="16"/>
        <v>74</v>
      </c>
      <c r="W73" s="1">
        <f t="shared" si="17"/>
        <v>38</v>
      </c>
      <c r="X73" s="1">
        <f t="shared" si="18"/>
        <v>17</v>
      </c>
      <c r="Y73" s="1">
        <f t="shared" si="19"/>
        <v>2</v>
      </c>
      <c r="Z73" s="1">
        <f t="shared" si="20"/>
        <v>1</v>
      </c>
      <c r="AA73" s="1">
        <f t="shared" si="21"/>
        <v>1</v>
      </c>
      <c r="AB73" s="1">
        <f t="shared" si="22"/>
        <v>1</v>
      </c>
      <c r="AC73" s="1">
        <f t="shared" si="23"/>
        <v>0</v>
      </c>
      <c r="AD73" s="1">
        <f t="shared" si="24"/>
        <v>0</v>
      </c>
      <c r="AE73" s="1">
        <f t="shared" si="25"/>
        <v>0</v>
      </c>
      <c r="AF73" s="1">
        <f t="shared" si="26"/>
        <v>0</v>
      </c>
      <c r="AG73" s="1">
        <f t="shared" si="27"/>
        <v>0</v>
      </c>
      <c r="AH73" s="1">
        <f t="shared" si="28"/>
        <v>0</v>
      </c>
      <c r="AI73" s="9">
        <f t="shared" si="29"/>
        <v>29.6875</v>
      </c>
    </row>
    <row r="74" spans="1:35" ht="15">
      <c r="A74" s="1">
        <v>31399</v>
      </c>
      <c r="B74" s="1">
        <v>5</v>
      </c>
      <c r="C74" s="1">
        <v>8</v>
      </c>
      <c r="D74" s="2">
        <v>4.525</v>
      </c>
      <c r="E74" s="3">
        <v>6.6</v>
      </c>
      <c r="F74" s="1">
        <v>69</v>
      </c>
      <c r="G74" s="1">
        <v>45</v>
      </c>
      <c r="H74" s="1">
        <v>23</v>
      </c>
      <c r="I74" s="1">
        <v>10</v>
      </c>
      <c r="J74" s="1">
        <v>3</v>
      </c>
      <c r="K74" s="1">
        <v>1</v>
      </c>
      <c r="L74" s="1">
        <v>1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2</v>
      </c>
      <c r="U74" s="1">
        <f t="shared" si="15"/>
        <v>152</v>
      </c>
      <c r="V74" s="1">
        <f t="shared" si="16"/>
        <v>83</v>
      </c>
      <c r="W74" s="1">
        <f t="shared" si="17"/>
        <v>38</v>
      </c>
      <c r="X74" s="1">
        <f t="shared" si="18"/>
        <v>15</v>
      </c>
      <c r="Y74" s="1">
        <f t="shared" si="19"/>
        <v>5</v>
      </c>
      <c r="Z74" s="1">
        <f t="shared" si="20"/>
        <v>2</v>
      </c>
      <c r="AA74" s="1">
        <f t="shared" si="21"/>
        <v>1</v>
      </c>
      <c r="AB74" s="1">
        <f t="shared" si="22"/>
        <v>0</v>
      </c>
      <c r="AC74" s="1">
        <f t="shared" si="23"/>
        <v>0</v>
      </c>
      <c r="AD74" s="1">
        <f t="shared" si="24"/>
        <v>0</v>
      </c>
      <c r="AE74" s="1">
        <f t="shared" si="25"/>
        <v>0</v>
      </c>
      <c r="AF74" s="1">
        <f t="shared" si="26"/>
        <v>0</v>
      </c>
      <c r="AG74" s="1">
        <f t="shared" si="27"/>
        <v>0</v>
      </c>
      <c r="AH74" s="1">
        <f t="shared" si="28"/>
        <v>0</v>
      </c>
      <c r="AI74" s="9">
        <f t="shared" si="29"/>
        <v>25</v>
      </c>
    </row>
    <row r="75" spans="1:35" ht="15">
      <c r="A75" s="1">
        <v>31399</v>
      </c>
      <c r="B75" s="1">
        <v>5</v>
      </c>
      <c r="C75" s="1">
        <v>9</v>
      </c>
      <c r="D75" s="2">
        <v>4.591</v>
      </c>
      <c r="E75" s="3">
        <v>5.6</v>
      </c>
      <c r="F75" s="1">
        <v>105</v>
      </c>
      <c r="G75" s="1">
        <v>48</v>
      </c>
      <c r="H75" s="1">
        <v>31</v>
      </c>
      <c r="I75" s="1">
        <v>15</v>
      </c>
      <c r="J75" s="1">
        <v>11</v>
      </c>
      <c r="K75" s="1">
        <v>10</v>
      </c>
      <c r="L75" s="1">
        <v>0</v>
      </c>
      <c r="M75" s="1">
        <v>2</v>
      </c>
      <c r="N75" s="1">
        <v>0</v>
      </c>
      <c r="O75" s="1">
        <v>0</v>
      </c>
      <c r="P75" s="1">
        <v>1</v>
      </c>
      <c r="Q75" s="1">
        <v>0</v>
      </c>
      <c r="R75" s="1">
        <v>0</v>
      </c>
      <c r="S75" s="1">
        <v>0</v>
      </c>
      <c r="T75" s="1">
        <v>2</v>
      </c>
      <c r="U75" s="1">
        <f t="shared" si="15"/>
        <v>223</v>
      </c>
      <c r="V75" s="1">
        <f t="shared" si="16"/>
        <v>118</v>
      </c>
      <c r="W75" s="1">
        <f t="shared" si="17"/>
        <v>70</v>
      </c>
      <c r="X75" s="1">
        <f t="shared" si="18"/>
        <v>39</v>
      </c>
      <c r="Y75" s="1">
        <f t="shared" si="19"/>
        <v>24</v>
      </c>
      <c r="Z75" s="1">
        <f t="shared" si="20"/>
        <v>13</v>
      </c>
      <c r="AA75" s="1">
        <f t="shared" si="21"/>
        <v>3</v>
      </c>
      <c r="AB75" s="1">
        <f t="shared" si="22"/>
        <v>3</v>
      </c>
      <c r="AC75" s="1">
        <f t="shared" si="23"/>
        <v>1</v>
      </c>
      <c r="AD75" s="1">
        <f t="shared" si="24"/>
        <v>1</v>
      </c>
      <c r="AE75" s="1">
        <f t="shared" si="25"/>
        <v>1</v>
      </c>
      <c r="AF75" s="1">
        <f t="shared" si="26"/>
        <v>0</v>
      </c>
      <c r="AG75" s="1">
        <f t="shared" si="27"/>
        <v>0</v>
      </c>
      <c r="AH75" s="1">
        <f t="shared" si="28"/>
        <v>0</v>
      </c>
      <c r="AI75" s="9">
        <f t="shared" si="29"/>
        <v>31.390134529147986</v>
      </c>
    </row>
    <row r="76" spans="1:35" ht="15">
      <c r="A76" s="1">
        <v>31399</v>
      </c>
      <c r="B76" s="1">
        <v>5</v>
      </c>
      <c r="C76" s="1">
        <v>10</v>
      </c>
      <c r="D76" s="2">
        <v>4.647</v>
      </c>
      <c r="E76" s="3">
        <v>5.6</v>
      </c>
      <c r="F76" s="1">
        <v>64</v>
      </c>
      <c r="G76" s="1">
        <v>31</v>
      </c>
      <c r="H76" s="1">
        <v>17</v>
      </c>
      <c r="I76" s="1">
        <v>5</v>
      </c>
      <c r="J76" s="1">
        <v>0</v>
      </c>
      <c r="K76" s="1">
        <v>0</v>
      </c>
      <c r="L76" s="1">
        <v>0</v>
      </c>
      <c r="M76" s="1">
        <v>0</v>
      </c>
      <c r="N76" s="1">
        <v>1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2</v>
      </c>
      <c r="U76" s="1">
        <f t="shared" si="15"/>
        <v>118</v>
      </c>
      <c r="V76" s="1">
        <f t="shared" si="16"/>
        <v>54</v>
      </c>
      <c r="W76" s="1">
        <f t="shared" si="17"/>
        <v>23</v>
      </c>
      <c r="X76" s="1">
        <f t="shared" si="18"/>
        <v>6</v>
      </c>
      <c r="Y76" s="1">
        <f t="shared" si="19"/>
        <v>1</v>
      </c>
      <c r="Z76" s="1">
        <f t="shared" si="20"/>
        <v>1</v>
      </c>
      <c r="AA76" s="1">
        <f t="shared" si="21"/>
        <v>1</v>
      </c>
      <c r="AB76" s="1">
        <f t="shared" si="22"/>
        <v>1</v>
      </c>
      <c r="AC76" s="1">
        <f t="shared" si="23"/>
        <v>1</v>
      </c>
      <c r="AD76" s="1">
        <f t="shared" si="24"/>
        <v>0</v>
      </c>
      <c r="AE76" s="1">
        <f t="shared" si="25"/>
        <v>0</v>
      </c>
      <c r="AF76" s="1">
        <f t="shared" si="26"/>
        <v>0</v>
      </c>
      <c r="AG76" s="1">
        <f t="shared" si="27"/>
        <v>0</v>
      </c>
      <c r="AH76" s="1">
        <f t="shared" si="28"/>
        <v>0</v>
      </c>
      <c r="AI76" s="9">
        <f t="shared" si="29"/>
        <v>19.491525423728813</v>
      </c>
    </row>
    <row r="77" spans="1:35" ht="15">
      <c r="A77" s="1">
        <v>31399</v>
      </c>
      <c r="B77" s="1">
        <v>5</v>
      </c>
      <c r="C77" s="1">
        <v>11</v>
      </c>
      <c r="D77" s="2">
        <v>4.703</v>
      </c>
      <c r="E77" s="3">
        <v>5.6</v>
      </c>
      <c r="F77" s="1">
        <v>47</v>
      </c>
      <c r="G77" s="1">
        <v>33</v>
      </c>
      <c r="H77" s="1">
        <v>18</v>
      </c>
      <c r="I77" s="1">
        <v>9</v>
      </c>
      <c r="J77" s="1">
        <v>3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2</v>
      </c>
      <c r="U77" s="1">
        <f t="shared" si="15"/>
        <v>110</v>
      </c>
      <c r="V77" s="1">
        <f t="shared" si="16"/>
        <v>63</v>
      </c>
      <c r="W77" s="1">
        <f t="shared" si="17"/>
        <v>30</v>
      </c>
      <c r="X77" s="1">
        <f t="shared" si="18"/>
        <v>12</v>
      </c>
      <c r="Y77" s="1">
        <f t="shared" si="19"/>
        <v>3</v>
      </c>
      <c r="Z77" s="1">
        <f t="shared" si="20"/>
        <v>0</v>
      </c>
      <c r="AA77" s="1">
        <f t="shared" si="21"/>
        <v>0</v>
      </c>
      <c r="AB77" s="1">
        <f t="shared" si="22"/>
        <v>0</v>
      </c>
      <c r="AC77" s="1">
        <f t="shared" si="23"/>
        <v>0</v>
      </c>
      <c r="AD77" s="1">
        <f t="shared" si="24"/>
        <v>0</v>
      </c>
      <c r="AE77" s="1">
        <f t="shared" si="25"/>
        <v>0</v>
      </c>
      <c r="AF77" s="1">
        <f t="shared" si="26"/>
        <v>0</v>
      </c>
      <c r="AG77" s="1">
        <f t="shared" si="27"/>
        <v>0</v>
      </c>
      <c r="AH77" s="1">
        <f t="shared" si="28"/>
        <v>0</v>
      </c>
      <c r="AI77" s="9">
        <f t="shared" si="29"/>
        <v>27.27272727272727</v>
      </c>
    </row>
    <row r="78" spans="1:35" ht="15">
      <c r="A78" s="1">
        <v>31399</v>
      </c>
      <c r="B78" s="1">
        <v>5</v>
      </c>
      <c r="C78" s="1">
        <v>12</v>
      </c>
      <c r="D78" s="2">
        <v>4.759</v>
      </c>
      <c r="E78" s="3">
        <v>6.6</v>
      </c>
      <c r="F78" s="1">
        <v>57</v>
      </c>
      <c r="G78" s="1">
        <v>27</v>
      </c>
      <c r="H78" s="1">
        <v>14</v>
      </c>
      <c r="I78" s="1">
        <v>8</v>
      </c>
      <c r="J78" s="1">
        <v>5</v>
      </c>
      <c r="K78" s="1">
        <v>1</v>
      </c>
      <c r="L78" s="1">
        <v>2</v>
      </c>
      <c r="M78" s="1">
        <v>0</v>
      </c>
      <c r="N78" s="1">
        <v>0</v>
      </c>
      <c r="O78" s="1">
        <v>0</v>
      </c>
      <c r="P78" s="1">
        <v>0</v>
      </c>
      <c r="Q78" s="1">
        <v>1</v>
      </c>
      <c r="R78" s="1">
        <v>0</v>
      </c>
      <c r="S78" s="1">
        <v>0</v>
      </c>
      <c r="T78" s="1">
        <v>2</v>
      </c>
      <c r="U78" s="1">
        <f t="shared" si="15"/>
        <v>115</v>
      </c>
      <c r="V78" s="1">
        <f t="shared" si="16"/>
        <v>58</v>
      </c>
      <c r="W78" s="1">
        <f t="shared" si="17"/>
        <v>31</v>
      </c>
      <c r="X78" s="1">
        <f t="shared" si="18"/>
        <v>17</v>
      </c>
      <c r="Y78" s="1">
        <f t="shared" si="19"/>
        <v>9</v>
      </c>
      <c r="Z78" s="1">
        <f t="shared" si="20"/>
        <v>4</v>
      </c>
      <c r="AA78" s="1">
        <f t="shared" si="21"/>
        <v>3</v>
      </c>
      <c r="AB78" s="1">
        <f t="shared" si="22"/>
        <v>1</v>
      </c>
      <c r="AC78" s="1">
        <f t="shared" si="23"/>
        <v>1</v>
      </c>
      <c r="AD78" s="1">
        <f t="shared" si="24"/>
        <v>1</v>
      </c>
      <c r="AE78" s="1">
        <f t="shared" si="25"/>
        <v>1</v>
      </c>
      <c r="AF78" s="1">
        <f t="shared" si="26"/>
        <v>1</v>
      </c>
      <c r="AG78" s="1">
        <f t="shared" si="27"/>
        <v>0</v>
      </c>
      <c r="AH78" s="1">
        <f t="shared" si="28"/>
        <v>0</v>
      </c>
      <c r="AI78" s="9">
        <f t="shared" si="29"/>
        <v>26.956521739130434</v>
      </c>
    </row>
    <row r="79" spans="1:35" ht="15">
      <c r="A79" s="1">
        <v>31399</v>
      </c>
      <c r="B79" s="1">
        <v>5</v>
      </c>
      <c r="C79" s="1">
        <v>13</v>
      </c>
      <c r="D79" s="2">
        <v>4.825</v>
      </c>
      <c r="E79" s="3">
        <v>6.6</v>
      </c>
      <c r="F79" s="1">
        <v>358</v>
      </c>
      <c r="G79" s="1">
        <v>255</v>
      </c>
      <c r="H79" s="1">
        <v>202</v>
      </c>
      <c r="I79" s="1">
        <v>111</v>
      </c>
      <c r="J79" s="1">
        <v>66</v>
      </c>
      <c r="K79" s="1">
        <v>20</v>
      </c>
      <c r="L79" s="1">
        <v>8</v>
      </c>
      <c r="M79" s="1">
        <v>6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2</v>
      </c>
      <c r="U79" s="1">
        <f t="shared" si="15"/>
        <v>1026</v>
      </c>
      <c r="V79" s="1">
        <f t="shared" si="16"/>
        <v>668</v>
      </c>
      <c r="W79" s="1">
        <f t="shared" si="17"/>
        <v>413</v>
      </c>
      <c r="X79" s="1">
        <f t="shared" si="18"/>
        <v>211</v>
      </c>
      <c r="Y79" s="1">
        <f t="shared" si="19"/>
        <v>100</v>
      </c>
      <c r="Z79" s="1">
        <f t="shared" si="20"/>
        <v>34</v>
      </c>
      <c r="AA79" s="1">
        <f t="shared" si="21"/>
        <v>14</v>
      </c>
      <c r="AB79" s="1">
        <f t="shared" si="22"/>
        <v>6</v>
      </c>
      <c r="AC79" s="1">
        <f t="shared" si="23"/>
        <v>0</v>
      </c>
      <c r="AD79" s="1">
        <f t="shared" si="24"/>
        <v>0</v>
      </c>
      <c r="AE79" s="1">
        <f t="shared" si="25"/>
        <v>0</v>
      </c>
      <c r="AF79" s="1">
        <f t="shared" si="26"/>
        <v>0</v>
      </c>
      <c r="AG79" s="1">
        <f t="shared" si="27"/>
        <v>0</v>
      </c>
      <c r="AH79" s="1">
        <f t="shared" si="28"/>
        <v>0</v>
      </c>
      <c r="AI79" s="9">
        <f t="shared" si="29"/>
        <v>40.253411306042885</v>
      </c>
    </row>
    <row r="80" spans="1:35" ht="15">
      <c r="A80" s="1">
        <v>31399</v>
      </c>
      <c r="B80" s="1">
        <v>5</v>
      </c>
      <c r="C80" s="1">
        <v>14</v>
      </c>
      <c r="D80" s="2">
        <v>4.891</v>
      </c>
      <c r="E80" s="3">
        <v>5.6</v>
      </c>
      <c r="F80" s="1">
        <v>640</v>
      </c>
      <c r="G80" s="1">
        <v>488</v>
      </c>
      <c r="H80" s="1">
        <v>384</v>
      </c>
      <c r="I80" s="1">
        <v>265</v>
      </c>
      <c r="J80" s="1">
        <v>180</v>
      </c>
      <c r="K80" s="1">
        <v>66</v>
      </c>
      <c r="L80" s="1">
        <v>33</v>
      </c>
      <c r="M80" s="1">
        <v>2</v>
      </c>
      <c r="N80" s="1">
        <v>1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2</v>
      </c>
      <c r="U80" s="1">
        <f t="shared" si="15"/>
        <v>2059</v>
      </c>
      <c r="V80" s="1">
        <f t="shared" si="16"/>
        <v>1419</v>
      </c>
      <c r="W80" s="1">
        <f t="shared" si="17"/>
        <v>931</v>
      </c>
      <c r="X80" s="1">
        <f t="shared" si="18"/>
        <v>547</v>
      </c>
      <c r="Y80" s="1">
        <f t="shared" si="19"/>
        <v>282</v>
      </c>
      <c r="Z80" s="1">
        <f t="shared" si="20"/>
        <v>102</v>
      </c>
      <c r="AA80" s="1">
        <f t="shared" si="21"/>
        <v>36</v>
      </c>
      <c r="AB80" s="1">
        <f t="shared" si="22"/>
        <v>3</v>
      </c>
      <c r="AC80" s="1">
        <f t="shared" si="23"/>
        <v>1</v>
      </c>
      <c r="AD80" s="1">
        <f t="shared" si="24"/>
        <v>0</v>
      </c>
      <c r="AE80" s="1">
        <f t="shared" si="25"/>
        <v>0</v>
      </c>
      <c r="AF80" s="1">
        <f t="shared" si="26"/>
        <v>0</v>
      </c>
      <c r="AG80" s="1">
        <f t="shared" si="27"/>
        <v>0</v>
      </c>
      <c r="AH80" s="1">
        <f t="shared" si="28"/>
        <v>0</v>
      </c>
      <c r="AI80" s="9">
        <f t="shared" si="29"/>
        <v>45.216124332200096</v>
      </c>
    </row>
    <row r="81" spans="1:35" ht="15">
      <c r="A81" s="1">
        <v>31399</v>
      </c>
      <c r="B81" s="1">
        <v>5</v>
      </c>
      <c r="C81" s="1">
        <v>15</v>
      </c>
      <c r="D81" s="2">
        <v>4.947</v>
      </c>
      <c r="E81" s="3">
        <v>5.6</v>
      </c>
      <c r="F81" s="1">
        <v>251</v>
      </c>
      <c r="G81" s="1">
        <v>242</v>
      </c>
      <c r="H81" s="1">
        <v>173</v>
      </c>
      <c r="I81" s="1">
        <v>134</v>
      </c>
      <c r="J81" s="1">
        <v>72</v>
      </c>
      <c r="K81" s="1">
        <v>23</v>
      </c>
      <c r="L81" s="1">
        <v>8</v>
      </c>
      <c r="M81" s="1">
        <v>3</v>
      </c>
      <c r="N81" s="1">
        <v>2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2</v>
      </c>
      <c r="U81" s="1">
        <f t="shared" si="15"/>
        <v>908</v>
      </c>
      <c r="V81" s="1">
        <f t="shared" si="16"/>
        <v>657</v>
      </c>
      <c r="W81" s="1">
        <f t="shared" si="17"/>
        <v>415</v>
      </c>
      <c r="X81" s="1">
        <f t="shared" si="18"/>
        <v>242</v>
      </c>
      <c r="Y81" s="1">
        <f t="shared" si="19"/>
        <v>108</v>
      </c>
      <c r="Z81" s="1">
        <f t="shared" si="20"/>
        <v>36</v>
      </c>
      <c r="AA81" s="1">
        <f t="shared" si="21"/>
        <v>13</v>
      </c>
      <c r="AB81" s="1">
        <f t="shared" si="22"/>
        <v>5</v>
      </c>
      <c r="AC81" s="1">
        <f t="shared" si="23"/>
        <v>2</v>
      </c>
      <c r="AD81" s="1">
        <f t="shared" si="24"/>
        <v>0</v>
      </c>
      <c r="AE81" s="1">
        <f t="shared" si="25"/>
        <v>0</v>
      </c>
      <c r="AF81" s="1">
        <f t="shared" si="26"/>
        <v>0</v>
      </c>
      <c r="AG81" s="1">
        <f t="shared" si="27"/>
        <v>0</v>
      </c>
      <c r="AH81" s="1">
        <f t="shared" si="28"/>
        <v>0</v>
      </c>
      <c r="AI81" s="9">
        <f t="shared" si="29"/>
        <v>45.70484581497797</v>
      </c>
    </row>
    <row r="82" spans="1:35" ht="15">
      <c r="A82" s="1">
        <v>31399</v>
      </c>
      <c r="B82" s="1">
        <v>5</v>
      </c>
      <c r="C82" s="1">
        <v>16</v>
      </c>
      <c r="D82" s="2">
        <v>5.003</v>
      </c>
      <c r="E82" s="3">
        <v>5.6</v>
      </c>
      <c r="F82" s="1">
        <v>257</v>
      </c>
      <c r="G82" s="1">
        <v>230</v>
      </c>
      <c r="H82" s="1">
        <v>166</v>
      </c>
      <c r="I82" s="1">
        <v>111</v>
      </c>
      <c r="J82" s="1">
        <v>35</v>
      </c>
      <c r="K82" s="1">
        <v>22</v>
      </c>
      <c r="L82" s="1">
        <v>14</v>
      </c>
      <c r="M82" s="1">
        <v>7</v>
      </c>
      <c r="N82" s="1">
        <v>1</v>
      </c>
      <c r="O82" s="1">
        <v>0</v>
      </c>
      <c r="P82" s="1">
        <v>1</v>
      </c>
      <c r="Q82" s="1">
        <v>0</v>
      </c>
      <c r="R82" s="1">
        <v>0</v>
      </c>
      <c r="S82" s="1">
        <v>0</v>
      </c>
      <c r="T82" s="1">
        <v>2</v>
      </c>
      <c r="U82" s="1">
        <f t="shared" si="15"/>
        <v>844</v>
      </c>
      <c r="V82" s="1">
        <f t="shared" si="16"/>
        <v>587</v>
      </c>
      <c r="W82" s="1">
        <f t="shared" si="17"/>
        <v>357</v>
      </c>
      <c r="X82" s="1">
        <f t="shared" si="18"/>
        <v>191</v>
      </c>
      <c r="Y82" s="1">
        <f t="shared" si="19"/>
        <v>80</v>
      </c>
      <c r="Z82" s="1">
        <f t="shared" si="20"/>
        <v>45</v>
      </c>
      <c r="AA82" s="1">
        <f t="shared" si="21"/>
        <v>23</v>
      </c>
      <c r="AB82" s="1">
        <f t="shared" si="22"/>
        <v>9</v>
      </c>
      <c r="AC82" s="1">
        <f t="shared" si="23"/>
        <v>2</v>
      </c>
      <c r="AD82" s="1">
        <f t="shared" si="24"/>
        <v>1</v>
      </c>
      <c r="AE82" s="1">
        <f t="shared" si="25"/>
        <v>1</v>
      </c>
      <c r="AF82" s="1">
        <f t="shared" si="26"/>
        <v>0</v>
      </c>
      <c r="AG82" s="1">
        <f t="shared" si="27"/>
        <v>0</v>
      </c>
      <c r="AH82" s="1">
        <f t="shared" si="28"/>
        <v>0</v>
      </c>
      <c r="AI82" s="9">
        <f t="shared" si="29"/>
        <v>42.29857819905213</v>
      </c>
    </row>
    <row r="83" spans="1:35" ht="15">
      <c r="A83" s="1">
        <v>31399</v>
      </c>
      <c r="B83" s="1">
        <v>5</v>
      </c>
      <c r="C83" s="1">
        <v>17</v>
      </c>
      <c r="D83" s="2">
        <v>5.059</v>
      </c>
      <c r="E83" s="3">
        <v>7.1</v>
      </c>
      <c r="F83" s="1">
        <v>97</v>
      </c>
      <c r="G83" s="1">
        <v>76</v>
      </c>
      <c r="H83" s="1">
        <v>55</v>
      </c>
      <c r="I83" s="1">
        <v>39</v>
      </c>
      <c r="J83" s="1">
        <v>20</v>
      </c>
      <c r="K83" s="1">
        <v>13</v>
      </c>
      <c r="L83" s="1">
        <v>0</v>
      </c>
      <c r="M83" s="1">
        <v>0</v>
      </c>
      <c r="N83" s="1">
        <v>1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2</v>
      </c>
      <c r="U83" s="1">
        <f t="shared" si="15"/>
        <v>301</v>
      </c>
      <c r="V83" s="1">
        <f t="shared" si="16"/>
        <v>204</v>
      </c>
      <c r="W83" s="1">
        <f t="shared" si="17"/>
        <v>128</v>
      </c>
      <c r="X83" s="1">
        <f t="shared" si="18"/>
        <v>73</v>
      </c>
      <c r="Y83" s="1">
        <f t="shared" si="19"/>
        <v>34</v>
      </c>
      <c r="Z83" s="1">
        <f t="shared" si="20"/>
        <v>14</v>
      </c>
      <c r="AA83" s="1">
        <f t="shared" si="21"/>
        <v>1</v>
      </c>
      <c r="AB83" s="1">
        <f t="shared" si="22"/>
        <v>1</v>
      </c>
      <c r="AC83" s="1">
        <f t="shared" si="23"/>
        <v>1</v>
      </c>
      <c r="AD83" s="1">
        <f t="shared" si="24"/>
        <v>0</v>
      </c>
      <c r="AE83" s="1">
        <f t="shared" si="25"/>
        <v>0</v>
      </c>
      <c r="AF83" s="1">
        <f t="shared" si="26"/>
        <v>0</v>
      </c>
      <c r="AG83" s="1">
        <f t="shared" si="27"/>
        <v>0</v>
      </c>
      <c r="AH83" s="1">
        <f t="shared" si="28"/>
        <v>0</v>
      </c>
      <c r="AI83" s="9">
        <f t="shared" si="29"/>
        <v>42.524916943521596</v>
      </c>
    </row>
    <row r="84" spans="1:35" ht="15">
      <c r="A84" s="1">
        <v>31599</v>
      </c>
      <c r="B84" s="1">
        <v>6</v>
      </c>
      <c r="C84" s="1">
        <v>1</v>
      </c>
      <c r="D84" s="2">
        <v>5.13</v>
      </c>
      <c r="E84" s="3">
        <v>7</v>
      </c>
      <c r="F84" s="1">
        <v>138</v>
      </c>
      <c r="G84" s="1">
        <v>61</v>
      </c>
      <c r="H84" s="1">
        <v>45</v>
      </c>
      <c r="I84" s="1">
        <v>15</v>
      </c>
      <c r="J84" s="1">
        <v>10</v>
      </c>
      <c r="K84" s="1">
        <v>4</v>
      </c>
      <c r="L84" s="1">
        <v>1</v>
      </c>
      <c r="M84" s="1">
        <v>1</v>
      </c>
      <c r="N84" s="1">
        <v>0</v>
      </c>
      <c r="O84" s="1">
        <v>0</v>
      </c>
      <c r="P84" s="1">
        <v>1</v>
      </c>
      <c r="Q84" s="1">
        <v>1</v>
      </c>
      <c r="R84" s="1">
        <v>0</v>
      </c>
      <c r="S84" s="1">
        <v>0</v>
      </c>
      <c r="T84" s="1">
        <v>2</v>
      </c>
      <c r="U84" s="1">
        <f t="shared" si="15"/>
        <v>277</v>
      </c>
      <c r="V84" s="1">
        <f t="shared" si="16"/>
        <v>139</v>
      </c>
      <c r="W84" s="1">
        <f t="shared" si="17"/>
        <v>78</v>
      </c>
      <c r="X84" s="1">
        <f t="shared" si="18"/>
        <v>33</v>
      </c>
      <c r="Y84" s="1">
        <f t="shared" si="19"/>
        <v>18</v>
      </c>
      <c r="Z84" s="1">
        <f t="shared" si="20"/>
        <v>8</v>
      </c>
      <c r="AA84" s="1">
        <f t="shared" si="21"/>
        <v>4</v>
      </c>
      <c r="AB84" s="1">
        <f t="shared" si="22"/>
        <v>3</v>
      </c>
      <c r="AC84" s="1">
        <f t="shared" si="23"/>
        <v>2</v>
      </c>
      <c r="AD84" s="1">
        <f t="shared" si="24"/>
        <v>2</v>
      </c>
      <c r="AE84" s="1">
        <f t="shared" si="25"/>
        <v>2</v>
      </c>
      <c r="AF84" s="1">
        <f t="shared" si="26"/>
        <v>1</v>
      </c>
      <c r="AG84" s="1">
        <f t="shared" si="27"/>
        <v>0</v>
      </c>
      <c r="AH84" s="1">
        <f t="shared" si="28"/>
        <v>0</v>
      </c>
      <c r="AI84" s="9">
        <f t="shared" si="29"/>
        <v>28.158844765342963</v>
      </c>
    </row>
    <row r="85" spans="1:35" ht="15">
      <c r="A85" s="1">
        <v>31599</v>
      </c>
      <c r="B85" s="1">
        <v>6</v>
      </c>
      <c r="C85" s="1">
        <v>2</v>
      </c>
      <c r="D85" s="2">
        <v>5.2</v>
      </c>
      <c r="E85" s="3">
        <v>5.8</v>
      </c>
      <c r="F85" s="1">
        <v>101</v>
      </c>
      <c r="G85" s="1">
        <v>38</v>
      </c>
      <c r="H85" s="1">
        <v>31</v>
      </c>
      <c r="I85" s="1">
        <v>18</v>
      </c>
      <c r="J85" s="1">
        <v>9</v>
      </c>
      <c r="K85" s="1">
        <v>2</v>
      </c>
      <c r="L85" s="1">
        <v>1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2</v>
      </c>
      <c r="U85" s="1">
        <f t="shared" si="15"/>
        <v>200</v>
      </c>
      <c r="V85" s="1">
        <f t="shared" si="16"/>
        <v>99</v>
      </c>
      <c r="W85" s="1">
        <f t="shared" si="17"/>
        <v>61</v>
      </c>
      <c r="X85" s="1">
        <f t="shared" si="18"/>
        <v>30</v>
      </c>
      <c r="Y85" s="1">
        <f t="shared" si="19"/>
        <v>12</v>
      </c>
      <c r="Z85" s="1">
        <f t="shared" si="20"/>
        <v>3</v>
      </c>
      <c r="AA85" s="1">
        <f t="shared" si="21"/>
        <v>1</v>
      </c>
      <c r="AB85" s="1">
        <f t="shared" si="22"/>
        <v>0</v>
      </c>
      <c r="AC85" s="1">
        <f t="shared" si="23"/>
        <v>0</v>
      </c>
      <c r="AD85" s="1">
        <f t="shared" si="24"/>
        <v>0</v>
      </c>
      <c r="AE85" s="1">
        <f t="shared" si="25"/>
        <v>0</v>
      </c>
      <c r="AF85" s="1">
        <f t="shared" si="26"/>
        <v>0</v>
      </c>
      <c r="AG85" s="1">
        <f t="shared" si="27"/>
        <v>0</v>
      </c>
      <c r="AH85" s="1">
        <f t="shared" si="28"/>
        <v>0</v>
      </c>
      <c r="AI85" s="9">
        <f t="shared" si="29"/>
        <v>30.5</v>
      </c>
    </row>
    <row r="86" spans="1:35" ht="15">
      <c r="A86" s="1">
        <v>31599</v>
      </c>
      <c r="B86" s="1">
        <v>6</v>
      </c>
      <c r="C86" s="1">
        <v>3</v>
      </c>
      <c r="D86" s="2">
        <v>5.258</v>
      </c>
      <c r="E86" s="3">
        <v>5.8</v>
      </c>
      <c r="F86" s="1">
        <v>835</v>
      </c>
      <c r="G86" s="1">
        <v>516</v>
      </c>
      <c r="H86" s="1">
        <v>314</v>
      </c>
      <c r="I86" s="1">
        <v>191</v>
      </c>
      <c r="J86" s="1">
        <v>77</v>
      </c>
      <c r="K86" s="1">
        <v>34</v>
      </c>
      <c r="L86" s="1">
        <v>17</v>
      </c>
      <c r="M86" s="1">
        <v>3</v>
      </c>
      <c r="N86" s="1">
        <v>6</v>
      </c>
      <c r="O86" s="1">
        <v>2</v>
      </c>
      <c r="P86" s="1">
        <v>1</v>
      </c>
      <c r="Q86" s="1">
        <v>1</v>
      </c>
      <c r="R86" s="1">
        <v>0</v>
      </c>
      <c r="S86" s="1">
        <v>0</v>
      </c>
      <c r="T86" s="1">
        <v>2</v>
      </c>
      <c r="U86" s="1">
        <f t="shared" si="15"/>
        <v>1997</v>
      </c>
      <c r="V86" s="1">
        <f t="shared" si="16"/>
        <v>1162</v>
      </c>
      <c r="W86" s="1">
        <f t="shared" si="17"/>
        <v>646</v>
      </c>
      <c r="X86" s="1">
        <f t="shared" si="18"/>
        <v>332</v>
      </c>
      <c r="Y86" s="1">
        <f t="shared" si="19"/>
        <v>141</v>
      </c>
      <c r="Z86" s="1">
        <f t="shared" si="20"/>
        <v>64</v>
      </c>
      <c r="AA86" s="1">
        <f t="shared" si="21"/>
        <v>30</v>
      </c>
      <c r="AB86" s="1">
        <f t="shared" si="22"/>
        <v>13</v>
      </c>
      <c r="AC86" s="1">
        <f t="shared" si="23"/>
        <v>10</v>
      </c>
      <c r="AD86" s="1">
        <f t="shared" si="24"/>
        <v>4</v>
      </c>
      <c r="AE86" s="1">
        <f t="shared" si="25"/>
        <v>2</v>
      </c>
      <c r="AF86" s="1">
        <f t="shared" si="26"/>
        <v>1</v>
      </c>
      <c r="AG86" s="1">
        <f t="shared" si="27"/>
        <v>0</v>
      </c>
      <c r="AH86" s="1">
        <f t="shared" si="28"/>
        <v>0</v>
      </c>
      <c r="AI86" s="9">
        <f t="shared" si="29"/>
        <v>32.34852278417627</v>
      </c>
    </row>
    <row r="87" spans="1:35" ht="15">
      <c r="A87" s="1">
        <v>31599</v>
      </c>
      <c r="B87" s="1">
        <v>6</v>
      </c>
      <c r="C87" s="1">
        <v>4</v>
      </c>
      <c r="D87" s="2">
        <v>5.316</v>
      </c>
      <c r="E87" s="3">
        <v>5.8</v>
      </c>
      <c r="F87" s="1">
        <v>696</v>
      </c>
      <c r="G87" s="1">
        <v>550</v>
      </c>
      <c r="H87" s="1">
        <v>418</v>
      </c>
      <c r="I87" s="1">
        <v>256</v>
      </c>
      <c r="J87" s="1">
        <v>134</v>
      </c>
      <c r="K87" s="1">
        <v>59</v>
      </c>
      <c r="L87" s="1">
        <v>29</v>
      </c>
      <c r="M87" s="1">
        <v>11</v>
      </c>
      <c r="N87" s="1">
        <v>9</v>
      </c>
      <c r="O87" s="1">
        <v>10</v>
      </c>
      <c r="P87" s="1">
        <v>8</v>
      </c>
      <c r="Q87" s="1">
        <v>2</v>
      </c>
      <c r="R87" s="1">
        <v>1</v>
      </c>
      <c r="S87" s="1">
        <v>0</v>
      </c>
      <c r="T87" s="1">
        <v>2</v>
      </c>
      <c r="U87" s="1">
        <f t="shared" si="15"/>
        <v>2183</v>
      </c>
      <c r="V87" s="1">
        <f t="shared" si="16"/>
        <v>1487</v>
      </c>
      <c r="W87" s="1">
        <f t="shared" si="17"/>
        <v>937</v>
      </c>
      <c r="X87" s="1">
        <f t="shared" si="18"/>
        <v>519</v>
      </c>
      <c r="Y87" s="1">
        <f t="shared" si="19"/>
        <v>263</v>
      </c>
      <c r="Z87" s="1">
        <f t="shared" si="20"/>
        <v>129</v>
      </c>
      <c r="AA87" s="1">
        <f t="shared" si="21"/>
        <v>70</v>
      </c>
      <c r="AB87" s="1">
        <f t="shared" si="22"/>
        <v>41</v>
      </c>
      <c r="AC87" s="1">
        <f t="shared" si="23"/>
        <v>30</v>
      </c>
      <c r="AD87" s="1">
        <f t="shared" si="24"/>
        <v>21</v>
      </c>
      <c r="AE87" s="1">
        <f t="shared" si="25"/>
        <v>11</v>
      </c>
      <c r="AF87" s="1">
        <f t="shared" si="26"/>
        <v>3</v>
      </c>
      <c r="AG87" s="1">
        <f t="shared" si="27"/>
        <v>1</v>
      </c>
      <c r="AH87" s="1">
        <f t="shared" si="28"/>
        <v>0</v>
      </c>
      <c r="AI87" s="9">
        <f t="shared" si="29"/>
        <v>42.9225836005497</v>
      </c>
    </row>
    <row r="88" spans="1:35" ht="15">
      <c r="A88" s="1">
        <v>31599</v>
      </c>
      <c r="B88" s="1">
        <v>6</v>
      </c>
      <c r="C88" s="1">
        <v>5</v>
      </c>
      <c r="D88" s="2">
        <v>5.374</v>
      </c>
      <c r="E88" s="3">
        <v>5.8</v>
      </c>
      <c r="F88" s="1">
        <v>134</v>
      </c>
      <c r="G88" s="1">
        <v>72</v>
      </c>
      <c r="H88" s="1">
        <v>38</v>
      </c>
      <c r="I88" s="1">
        <v>21</v>
      </c>
      <c r="J88" s="1">
        <v>10</v>
      </c>
      <c r="K88" s="1">
        <v>2</v>
      </c>
      <c r="L88" s="1">
        <v>4</v>
      </c>
      <c r="M88" s="1">
        <v>2</v>
      </c>
      <c r="N88" s="1">
        <v>1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2</v>
      </c>
      <c r="U88" s="1">
        <f t="shared" si="15"/>
        <v>284</v>
      </c>
      <c r="V88" s="1">
        <f t="shared" si="16"/>
        <v>150</v>
      </c>
      <c r="W88" s="1">
        <f t="shared" si="17"/>
        <v>78</v>
      </c>
      <c r="X88" s="1">
        <f t="shared" si="18"/>
        <v>40</v>
      </c>
      <c r="Y88" s="1">
        <f t="shared" si="19"/>
        <v>19</v>
      </c>
      <c r="Z88" s="1">
        <f t="shared" si="20"/>
        <v>9</v>
      </c>
      <c r="AA88" s="1">
        <f t="shared" si="21"/>
        <v>7</v>
      </c>
      <c r="AB88" s="1">
        <f t="shared" si="22"/>
        <v>3</v>
      </c>
      <c r="AC88" s="1">
        <f t="shared" si="23"/>
        <v>1</v>
      </c>
      <c r="AD88" s="1">
        <f t="shared" si="24"/>
        <v>0</v>
      </c>
      <c r="AE88" s="1">
        <f t="shared" si="25"/>
        <v>0</v>
      </c>
      <c r="AF88" s="1">
        <f t="shared" si="26"/>
        <v>0</v>
      </c>
      <c r="AG88" s="1">
        <f t="shared" si="27"/>
        <v>0</v>
      </c>
      <c r="AH88" s="1">
        <f t="shared" si="28"/>
        <v>0</v>
      </c>
      <c r="AI88" s="9">
        <f t="shared" si="29"/>
        <v>27.464788732394368</v>
      </c>
    </row>
    <row r="89" spans="1:35" ht="15">
      <c r="A89" s="1">
        <v>31599</v>
      </c>
      <c r="B89" s="1">
        <v>6</v>
      </c>
      <c r="C89" s="1">
        <v>6</v>
      </c>
      <c r="D89" s="2">
        <v>5.432</v>
      </c>
      <c r="E89" s="3">
        <v>6.8</v>
      </c>
      <c r="F89" s="1">
        <v>89</v>
      </c>
      <c r="G89" s="1">
        <v>44</v>
      </c>
      <c r="H89" s="1">
        <v>15</v>
      </c>
      <c r="I89" s="1">
        <v>9</v>
      </c>
      <c r="J89" s="1">
        <v>4</v>
      </c>
      <c r="K89" s="1">
        <v>0</v>
      </c>
      <c r="L89" s="1">
        <v>2</v>
      </c>
      <c r="M89" s="1">
        <v>0</v>
      </c>
      <c r="N89" s="1">
        <v>0</v>
      </c>
      <c r="O89" s="1">
        <v>1</v>
      </c>
      <c r="P89" s="1">
        <v>0</v>
      </c>
      <c r="Q89" s="1">
        <v>0</v>
      </c>
      <c r="R89" s="1">
        <v>0</v>
      </c>
      <c r="S89" s="1">
        <v>0</v>
      </c>
      <c r="T89" s="1">
        <v>2</v>
      </c>
      <c r="U89" s="1">
        <f t="shared" si="15"/>
        <v>164</v>
      </c>
      <c r="V89" s="1">
        <f t="shared" si="16"/>
        <v>75</v>
      </c>
      <c r="W89" s="1">
        <f t="shared" si="17"/>
        <v>31</v>
      </c>
      <c r="X89" s="1">
        <f t="shared" si="18"/>
        <v>16</v>
      </c>
      <c r="Y89" s="1">
        <f t="shared" si="19"/>
        <v>7</v>
      </c>
      <c r="Z89" s="1">
        <f t="shared" si="20"/>
        <v>3</v>
      </c>
      <c r="AA89" s="1">
        <f t="shared" si="21"/>
        <v>3</v>
      </c>
      <c r="AB89" s="1">
        <f t="shared" si="22"/>
        <v>1</v>
      </c>
      <c r="AC89" s="1">
        <f t="shared" si="23"/>
        <v>1</v>
      </c>
      <c r="AD89" s="1">
        <f t="shared" si="24"/>
        <v>1</v>
      </c>
      <c r="AE89" s="1">
        <f t="shared" si="25"/>
        <v>0</v>
      </c>
      <c r="AF89" s="1">
        <f t="shared" si="26"/>
        <v>0</v>
      </c>
      <c r="AG89" s="1">
        <f t="shared" si="27"/>
        <v>0</v>
      </c>
      <c r="AH89" s="1">
        <f t="shared" si="28"/>
        <v>0</v>
      </c>
      <c r="AI89" s="9">
        <f t="shared" si="29"/>
        <v>18.902439024390244</v>
      </c>
    </row>
    <row r="90" spans="1:35" ht="15">
      <c r="A90" s="1">
        <v>31599</v>
      </c>
      <c r="B90" s="1">
        <v>6</v>
      </c>
      <c r="C90" s="1">
        <v>7</v>
      </c>
      <c r="D90" s="2">
        <v>5.5</v>
      </c>
      <c r="E90" s="3">
        <v>6.6</v>
      </c>
      <c r="F90" s="1">
        <v>80</v>
      </c>
      <c r="G90" s="1">
        <v>50</v>
      </c>
      <c r="H90" s="1">
        <v>26</v>
      </c>
      <c r="I90" s="1">
        <v>22</v>
      </c>
      <c r="J90" s="1">
        <v>5</v>
      </c>
      <c r="K90" s="1">
        <v>1</v>
      </c>
      <c r="L90" s="1">
        <v>1</v>
      </c>
      <c r="M90" s="1">
        <v>1</v>
      </c>
      <c r="N90" s="1">
        <v>2</v>
      </c>
      <c r="O90" s="1">
        <v>0</v>
      </c>
      <c r="P90" s="1">
        <v>0</v>
      </c>
      <c r="Q90" s="1">
        <v>0</v>
      </c>
      <c r="R90" s="1">
        <v>1</v>
      </c>
      <c r="S90" s="1">
        <v>0</v>
      </c>
      <c r="T90" s="1">
        <v>2</v>
      </c>
      <c r="U90" s="1">
        <f t="shared" si="15"/>
        <v>189</v>
      </c>
      <c r="V90" s="1">
        <f t="shared" si="16"/>
        <v>109</v>
      </c>
      <c r="W90" s="1">
        <f t="shared" si="17"/>
        <v>59</v>
      </c>
      <c r="X90" s="1">
        <f t="shared" si="18"/>
        <v>33</v>
      </c>
      <c r="Y90" s="1">
        <f t="shared" si="19"/>
        <v>11</v>
      </c>
      <c r="Z90" s="1">
        <f t="shared" si="20"/>
        <v>6</v>
      </c>
      <c r="AA90" s="1">
        <f t="shared" si="21"/>
        <v>5</v>
      </c>
      <c r="AB90" s="1">
        <f t="shared" si="22"/>
        <v>4</v>
      </c>
      <c r="AC90" s="1">
        <f t="shared" si="23"/>
        <v>3</v>
      </c>
      <c r="AD90" s="1">
        <f t="shared" si="24"/>
        <v>1</v>
      </c>
      <c r="AE90" s="1">
        <f t="shared" si="25"/>
        <v>1</v>
      </c>
      <c r="AF90" s="1">
        <f t="shared" si="26"/>
        <v>1</v>
      </c>
      <c r="AG90" s="1">
        <f t="shared" si="27"/>
        <v>1</v>
      </c>
      <c r="AH90" s="1">
        <f t="shared" si="28"/>
        <v>0</v>
      </c>
      <c r="AI90" s="9">
        <f t="shared" si="29"/>
        <v>31.216931216931215</v>
      </c>
    </row>
    <row r="91" spans="1:35" ht="15">
      <c r="A91" s="1">
        <v>31599</v>
      </c>
      <c r="B91" s="1">
        <v>6</v>
      </c>
      <c r="C91" s="1">
        <v>8</v>
      </c>
      <c r="D91" s="2">
        <v>5.566</v>
      </c>
      <c r="E91" s="3">
        <v>5.5</v>
      </c>
      <c r="F91" s="1">
        <v>159</v>
      </c>
      <c r="G91" s="1">
        <v>71</v>
      </c>
      <c r="H91" s="1">
        <v>52</v>
      </c>
      <c r="I91" s="1">
        <v>32</v>
      </c>
      <c r="J91" s="1">
        <v>10</v>
      </c>
      <c r="K91" s="1">
        <v>4</v>
      </c>
      <c r="L91" s="1">
        <v>1</v>
      </c>
      <c r="M91" s="1">
        <v>1</v>
      </c>
      <c r="N91" s="1">
        <v>1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2</v>
      </c>
      <c r="U91" s="1">
        <f t="shared" si="15"/>
        <v>331</v>
      </c>
      <c r="V91" s="1">
        <f t="shared" si="16"/>
        <v>172</v>
      </c>
      <c r="W91" s="1">
        <f t="shared" si="17"/>
        <v>101</v>
      </c>
      <c r="X91" s="1">
        <f t="shared" si="18"/>
        <v>49</v>
      </c>
      <c r="Y91" s="1">
        <f t="shared" si="19"/>
        <v>17</v>
      </c>
      <c r="Z91" s="1">
        <f t="shared" si="20"/>
        <v>7</v>
      </c>
      <c r="AA91" s="1">
        <f t="shared" si="21"/>
        <v>3</v>
      </c>
      <c r="AB91" s="1">
        <f t="shared" si="22"/>
        <v>2</v>
      </c>
      <c r="AC91" s="1">
        <f t="shared" si="23"/>
        <v>1</v>
      </c>
      <c r="AD91" s="1">
        <f t="shared" si="24"/>
        <v>0</v>
      </c>
      <c r="AE91" s="1">
        <f t="shared" si="25"/>
        <v>0</v>
      </c>
      <c r="AF91" s="1">
        <f t="shared" si="26"/>
        <v>0</v>
      </c>
      <c r="AG91" s="1">
        <f t="shared" si="27"/>
        <v>0</v>
      </c>
      <c r="AH91" s="1">
        <f t="shared" si="28"/>
        <v>0</v>
      </c>
      <c r="AI91" s="9">
        <f t="shared" si="29"/>
        <v>30.513595166163142</v>
      </c>
    </row>
    <row r="92" spans="1:35" ht="15">
      <c r="A92" s="1">
        <v>31599</v>
      </c>
      <c r="B92" s="1">
        <v>6</v>
      </c>
      <c r="C92" s="1">
        <v>9</v>
      </c>
      <c r="D92" s="2">
        <v>5.621</v>
      </c>
      <c r="E92" s="3">
        <v>6.6</v>
      </c>
      <c r="F92" s="1">
        <v>261</v>
      </c>
      <c r="G92" s="1">
        <v>212</v>
      </c>
      <c r="H92" s="1">
        <v>184</v>
      </c>
      <c r="I92" s="1">
        <v>144</v>
      </c>
      <c r="J92" s="1">
        <v>144</v>
      </c>
      <c r="K92" s="1">
        <v>103</v>
      </c>
      <c r="L92" s="1">
        <v>66</v>
      </c>
      <c r="M92" s="1">
        <v>53</v>
      </c>
      <c r="N92" s="1">
        <v>21</v>
      </c>
      <c r="O92" s="1">
        <v>9</v>
      </c>
      <c r="P92" s="1">
        <v>6</v>
      </c>
      <c r="Q92" s="1">
        <v>2</v>
      </c>
      <c r="R92" s="1">
        <v>0</v>
      </c>
      <c r="S92" s="1">
        <v>0</v>
      </c>
      <c r="T92" s="1">
        <v>2</v>
      </c>
      <c r="U92" s="1">
        <f t="shared" si="15"/>
        <v>1205</v>
      </c>
      <c r="V92" s="1">
        <f t="shared" si="16"/>
        <v>944</v>
      </c>
      <c r="W92" s="1">
        <f t="shared" si="17"/>
        <v>732</v>
      </c>
      <c r="X92" s="1">
        <f t="shared" si="18"/>
        <v>548</v>
      </c>
      <c r="Y92" s="1">
        <f t="shared" si="19"/>
        <v>404</v>
      </c>
      <c r="Z92" s="1">
        <f t="shared" si="20"/>
        <v>260</v>
      </c>
      <c r="AA92" s="1">
        <f t="shared" si="21"/>
        <v>157</v>
      </c>
      <c r="AB92" s="1">
        <f t="shared" si="22"/>
        <v>91</v>
      </c>
      <c r="AC92" s="1">
        <f t="shared" si="23"/>
        <v>38</v>
      </c>
      <c r="AD92" s="1">
        <f t="shared" si="24"/>
        <v>17</v>
      </c>
      <c r="AE92" s="1">
        <f t="shared" si="25"/>
        <v>8</v>
      </c>
      <c r="AF92" s="1">
        <f t="shared" si="26"/>
        <v>2</v>
      </c>
      <c r="AG92" s="1">
        <f t="shared" si="27"/>
        <v>0</v>
      </c>
      <c r="AH92" s="1">
        <f t="shared" si="28"/>
        <v>0</v>
      </c>
      <c r="AI92" s="9">
        <f t="shared" si="29"/>
        <v>60.74688796680498</v>
      </c>
    </row>
    <row r="93" spans="1:35" ht="15">
      <c r="A93" s="1">
        <v>31599</v>
      </c>
      <c r="B93" s="1">
        <v>6</v>
      </c>
      <c r="C93" s="1">
        <v>10</v>
      </c>
      <c r="D93" s="2">
        <v>5.687</v>
      </c>
      <c r="E93" s="3">
        <v>6.6</v>
      </c>
      <c r="F93" s="1">
        <v>66</v>
      </c>
      <c r="G93" s="1">
        <v>48</v>
      </c>
      <c r="H93" s="1">
        <v>37</v>
      </c>
      <c r="I93" s="1">
        <v>26</v>
      </c>
      <c r="J93" s="1">
        <v>17</v>
      </c>
      <c r="K93" s="1">
        <v>11</v>
      </c>
      <c r="L93" s="1">
        <v>4</v>
      </c>
      <c r="M93" s="1">
        <v>0</v>
      </c>
      <c r="N93" s="1">
        <v>1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2</v>
      </c>
      <c r="U93" s="1">
        <f t="shared" si="15"/>
        <v>210</v>
      </c>
      <c r="V93" s="1">
        <f t="shared" si="16"/>
        <v>144</v>
      </c>
      <c r="W93" s="1">
        <f t="shared" si="17"/>
        <v>96</v>
      </c>
      <c r="X93" s="1">
        <f t="shared" si="18"/>
        <v>59</v>
      </c>
      <c r="Y93" s="1">
        <f t="shared" si="19"/>
        <v>33</v>
      </c>
      <c r="Z93" s="1">
        <f t="shared" si="20"/>
        <v>16</v>
      </c>
      <c r="AA93" s="1">
        <f t="shared" si="21"/>
        <v>5</v>
      </c>
      <c r="AB93" s="1">
        <f t="shared" si="22"/>
        <v>1</v>
      </c>
      <c r="AC93" s="1">
        <f t="shared" si="23"/>
        <v>1</v>
      </c>
      <c r="AD93" s="1">
        <f t="shared" si="24"/>
        <v>0</v>
      </c>
      <c r="AE93" s="1">
        <f t="shared" si="25"/>
        <v>0</v>
      </c>
      <c r="AF93" s="1">
        <f t="shared" si="26"/>
        <v>0</v>
      </c>
      <c r="AG93" s="1">
        <f t="shared" si="27"/>
        <v>0</v>
      </c>
      <c r="AH93" s="1">
        <f t="shared" si="28"/>
        <v>0</v>
      </c>
      <c r="AI93" s="9">
        <f t="shared" si="29"/>
        <v>45.714285714285715</v>
      </c>
    </row>
    <row r="94" spans="1:35" ht="15">
      <c r="A94" s="1">
        <v>31599</v>
      </c>
      <c r="B94" s="1">
        <v>6</v>
      </c>
      <c r="C94" s="1">
        <v>11</v>
      </c>
      <c r="D94" s="2">
        <v>5.753</v>
      </c>
      <c r="E94" s="3">
        <v>5.8</v>
      </c>
      <c r="F94" s="1">
        <v>63</v>
      </c>
      <c r="G94" s="1">
        <v>37</v>
      </c>
      <c r="H94" s="1">
        <v>18</v>
      </c>
      <c r="I94" s="1">
        <v>9</v>
      </c>
      <c r="J94" s="1">
        <v>8</v>
      </c>
      <c r="K94" s="1">
        <v>4</v>
      </c>
      <c r="L94" s="1">
        <v>3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2</v>
      </c>
      <c r="U94" s="1">
        <f t="shared" si="15"/>
        <v>142</v>
      </c>
      <c r="V94" s="1">
        <f t="shared" si="16"/>
        <v>79</v>
      </c>
      <c r="W94" s="1">
        <f t="shared" si="17"/>
        <v>42</v>
      </c>
      <c r="X94" s="1">
        <f t="shared" si="18"/>
        <v>24</v>
      </c>
      <c r="Y94" s="1">
        <f t="shared" si="19"/>
        <v>15</v>
      </c>
      <c r="Z94" s="1">
        <f t="shared" si="20"/>
        <v>7</v>
      </c>
      <c r="AA94" s="1">
        <f t="shared" si="21"/>
        <v>3</v>
      </c>
      <c r="AB94" s="1">
        <f t="shared" si="22"/>
        <v>0</v>
      </c>
      <c r="AC94" s="1">
        <f t="shared" si="23"/>
        <v>0</v>
      </c>
      <c r="AD94" s="1">
        <f t="shared" si="24"/>
        <v>0</v>
      </c>
      <c r="AE94" s="1">
        <f t="shared" si="25"/>
        <v>0</v>
      </c>
      <c r="AF94" s="1">
        <f t="shared" si="26"/>
        <v>0</v>
      </c>
      <c r="AG94" s="1">
        <f t="shared" si="27"/>
        <v>0</v>
      </c>
      <c r="AH94" s="1">
        <f t="shared" si="28"/>
        <v>0</v>
      </c>
      <c r="AI94" s="9">
        <f t="shared" si="29"/>
        <v>29.577464788732392</v>
      </c>
    </row>
    <row r="95" spans="1:35" ht="15">
      <c r="A95" s="1">
        <v>31599</v>
      </c>
      <c r="B95" s="1">
        <v>6</v>
      </c>
      <c r="C95" s="1">
        <v>12</v>
      </c>
      <c r="D95" s="2">
        <v>5.811</v>
      </c>
      <c r="E95" s="3">
        <v>5.8</v>
      </c>
      <c r="F95" s="1">
        <v>71</v>
      </c>
      <c r="G95" s="1">
        <v>37</v>
      </c>
      <c r="H95" s="1">
        <v>21</v>
      </c>
      <c r="I95" s="1">
        <v>9</v>
      </c>
      <c r="J95" s="1">
        <v>8</v>
      </c>
      <c r="K95" s="1">
        <v>1</v>
      </c>
      <c r="L95" s="1">
        <v>1</v>
      </c>
      <c r="M95" s="1">
        <v>0</v>
      </c>
      <c r="N95" s="1">
        <v>1</v>
      </c>
      <c r="O95" s="1">
        <v>0</v>
      </c>
      <c r="P95" s="1">
        <v>1</v>
      </c>
      <c r="Q95" s="1">
        <v>0</v>
      </c>
      <c r="R95" s="1">
        <v>0</v>
      </c>
      <c r="S95" s="1">
        <v>0</v>
      </c>
      <c r="T95" s="1">
        <v>2</v>
      </c>
      <c r="U95" s="1">
        <f t="shared" si="15"/>
        <v>150</v>
      </c>
      <c r="V95" s="1">
        <f t="shared" si="16"/>
        <v>79</v>
      </c>
      <c r="W95" s="1">
        <f t="shared" si="17"/>
        <v>42</v>
      </c>
      <c r="X95" s="1">
        <f t="shared" si="18"/>
        <v>21</v>
      </c>
      <c r="Y95" s="1">
        <f t="shared" si="19"/>
        <v>12</v>
      </c>
      <c r="Z95" s="1">
        <f t="shared" si="20"/>
        <v>4</v>
      </c>
      <c r="AA95" s="1">
        <f t="shared" si="21"/>
        <v>3</v>
      </c>
      <c r="AB95" s="1">
        <f t="shared" si="22"/>
        <v>2</v>
      </c>
      <c r="AC95" s="1">
        <f t="shared" si="23"/>
        <v>2</v>
      </c>
      <c r="AD95" s="1">
        <f t="shared" si="24"/>
        <v>1</v>
      </c>
      <c r="AE95" s="1">
        <f t="shared" si="25"/>
        <v>1</v>
      </c>
      <c r="AF95" s="1">
        <f t="shared" si="26"/>
        <v>0</v>
      </c>
      <c r="AG95" s="1">
        <f t="shared" si="27"/>
        <v>0</v>
      </c>
      <c r="AH95" s="1">
        <f t="shared" si="28"/>
        <v>0</v>
      </c>
      <c r="AI95" s="9">
        <f t="shared" si="29"/>
        <v>28.000000000000004</v>
      </c>
    </row>
    <row r="96" spans="1:35" ht="15">
      <c r="A96" s="1">
        <v>31599</v>
      </c>
      <c r="B96" s="1">
        <v>6</v>
      </c>
      <c r="C96" s="1">
        <v>13</v>
      </c>
      <c r="D96" s="2">
        <v>5.869</v>
      </c>
      <c r="E96" s="3">
        <v>5.8</v>
      </c>
      <c r="F96" s="1">
        <v>86</v>
      </c>
      <c r="G96" s="1">
        <v>51</v>
      </c>
      <c r="H96" s="1">
        <v>31</v>
      </c>
      <c r="I96" s="1">
        <v>13</v>
      </c>
      <c r="J96" s="1">
        <v>8</v>
      </c>
      <c r="K96" s="1">
        <v>5</v>
      </c>
      <c r="L96" s="1">
        <v>4</v>
      </c>
      <c r="M96" s="1">
        <v>2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2</v>
      </c>
      <c r="U96" s="1">
        <f t="shared" si="15"/>
        <v>200</v>
      </c>
      <c r="V96" s="1">
        <f t="shared" si="16"/>
        <v>114</v>
      </c>
      <c r="W96" s="1">
        <f t="shared" si="17"/>
        <v>63</v>
      </c>
      <c r="X96" s="1">
        <f t="shared" si="18"/>
        <v>32</v>
      </c>
      <c r="Y96" s="1">
        <f t="shared" si="19"/>
        <v>19</v>
      </c>
      <c r="Z96" s="1">
        <f t="shared" si="20"/>
        <v>11</v>
      </c>
      <c r="AA96" s="1">
        <f t="shared" si="21"/>
        <v>6</v>
      </c>
      <c r="AB96" s="1">
        <f t="shared" si="22"/>
        <v>2</v>
      </c>
      <c r="AC96" s="1">
        <f t="shared" si="23"/>
        <v>0</v>
      </c>
      <c r="AD96" s="1">
        <f t="shared" si="24"/>
        <v>0</v>
      </c>
      <c r="AE96" s="1">
        <f t="shared" si="25"/>
        <v>0</v>
      </c>
      <c r="AF96" s="1">
        <f t="shared" si="26"/>
        <v>0</v>
      </c>
      <c r="AG96" s="1">
        <f t="shared" si="27"/>
        <v>0</v>
      </c>
      <c r="AH96" s="1">
        <f t="shared" si="28"/>
        <v>0</v>
      </c>
      <c r="AI96" s="9">
        <f t="shared" si="29"/>
        <v>31.5</v>
      </c>
    </row>
    <row r="97" spans="1:35" ht="15">
      <c r="A97" s="1">
        <v>31599</v>
      </c>
      <c r="B97" s="1">
        <v>6</v>
      </c>
      <c r="C97" s="1">
        <v>14</v>
      </c>
      <c r="D97" s="2">
        <v>5.927</v>
      </c>
      <c r="E97" s="3">
        <v>5.8</v>
      </c>
      <c r="F97" s="1">
        <v>51</v>
      </c>
      <c r="G97" s="1">
        <v>39</v>
      </c>
      <c r="H97" s="1">
        <v>15</v>
      </c>
      <c r="I97" s="1">
        <v>8</v>
      </c>
      <c r="J97" s="1">
        <v>6</v>
      </c>
      <c r="K97" s="1">
        <v>3</v>
      </c>
      <c r="L97" s="1">
        <v>0</v>
      </c>
      <c r="M97" s="1">
        <v>0</v>
      </c>
      <c r="N97" s="1">
        <v>0</v>
      </c>
      <c r="O97" s="1">
        <v>0</v>
      </c>
      <c r="P97" s="1">
        <v>1</v>
      </c>
      <c r="Q97" s="1">
        <v>0</v>
      </c>
      <c r="R97" s="1">
        <v>0</v>
      </c>
      <c r="S97" s="1">
        <v>0</v>
      </c>
      <c r="T97" s="1">
        <v>2</v>
      </c>
      <c r="U97" s="1">
        <f t="shared" si="15"/>
        <v>123</v>
      </c>
      <c r="V97" s="1">
        <f t="shared" si="16"/>
        <v>72</v>
      </c>
      <c r="W97" s="1">
        <f t="shared" si="17"/>
        <v>33</v>
      </c>
      <c r="X97" s="1">
        <f t="shared" si="18"/>
        <v>18</v>
      </c>
      <c r="Y97" s="1">
        <f t="shared" si="19"/>
        <v>10</v>
      </c>
      <c r="Z97" s="1">
        <f t="shared" si="20"/>
        <v>4</v>
      </c>
      <c r="AA97" s="1">
        <f t="shared" si="21"/>
        <v>1</v>
      </c>
      <c r="AB97" s="1">
        <f t="shared" si="22"/>
        <v>1</v>
      </c>
      <c r="AC97" s="1">
        <f t="shared" si="23"/>
        <v>1</v>
      </c>
      <c r="AD97" s="1">
        <f t="shared" si="24"/>
        <v>1</v>
      </c>
      <c r="AE97" s="1">
        <f t="shared" si="25"/>
        <v>1</v>
      </c>
      <c r="AF97" s="1">
        <f t="shared" si="26"/>
        <v>0</v>
      </c>
      <c r="AG97" s="1">
        <f t="shared" si="27"/>
        <v>0</v>
      </c>
      <c r="AH97" s="1">
        <f t="shared" si="28"/>
        <v>0</v>
      </c>
      <c r="AI97" s="9">
        <f t="shared" si="29"/>
        <v>26.82926829268293</v>
      </c>
    </row>
    <row r="98" spans="1:35" ht="15">
      <c r="A98" s="1">
        <v>31599</v>
      </c>
      <c r="B98" s="1">
        <v>6</v>
      </c>
      <c r="C98" s="1">
        <v>15</v>
      </c>
      <c r="D98" s="2">
        <v>5.985</v>
      </c>
      <c r="E98" s="3">
        <v>5.8</v>
      </c>
      <c r="F98" s="1">
        <v>62</v>
      </c>
      <c r="G98" s="1">
        <v>32</v>
      </c>
      <c r="H98" s="1">
        <v>26</v>
      </c>
      <c r="I98" s="1">
        <v>10</v>
      </c>
      <c r="J98" s="1">
        <v>6</v>
      </c>
      <c r="K98" s="1">
        <v>3</v>
      </c>
      <c r="L98" s="1">
        <v>0</v>
      </c>
      <c r="M98" s="1">
        <v>1</v>
      </c>
      <c r="N98" s="1">
        <v>0</v>
      </c>
      <c r="O98" s="1">
        <v>0</v>
      </c>
      <c r="P98" s="1">
        <v>0</v>
      </c>
      <c r="Q98" s="1">
        <v>1</v>
      </c>
      <c r="R98" s="1">
        <v>1</v>
      </c>
      <c r="S98" s="1">
        <v>0</v>
      </c>
      <c r="T98" s="1">
        <v>2</v>
      </c>
      <c r="U98" s="1">
        <f t="shared" si="15"/>
        <v>142</v>
      </c>
      <c r="V98" s="1">
        <f t="shared" si="16"/>
        <v>80</v>
      </c>
      <c r="W98" s="1">
        <f t="shared" si="17"/>
        <v>48</v>
      </c>
      <c r="X98" s="1">
        <f t="shared" si="18"/>
        <v>22</v>
      </c>
      <c r="Y98" s="1">
        <f t="shared" si="19"/>
        <v>12</v>
      </c>
      <c r="Z98" s="1">
        <f t="shared" si="20"/>
        <v>6</v>
      </c>
      <c r="AA98" s="1">
        <f t="shared" si="21"/>
        <v>3</v>
      </c>
      <c r="AB98" s="1">
        <f t="shared" si="22"/>
        <v>3</v>
      </c>
      <c r="AC98" s="1">
        <f t="shared" si="23"/>
        <v>2</v>
      </c>
      <c r="AD98" s="1">
        <f t="shared" si="24"/>
        <v>2</v>
      </c>
      <c r="AE98" s="1">
        <f t="shared" si="25"/>
        <v>2</v>
      </c>
      <c r="AF98" s="1">
        <f t="shared" si="26"/>
        <v>2</v>
      </c>
      <c r="AG98" s="1">
        <f t="shared" si="27"/>
        <v>1</v>
      </c>
      <c r="AH98" s="1">
        <f t="shared" si="28"/>
        <v>0</v>
      </c>
      <c r="AI98" s="9">
        <f t="shared" si="29"/>
        <v>33.80281690140845</v>
      </c>
    </row>
    <row r="99" spans="1:35" ht="15">
      <c r="A99" s="1">
        <v>31599</v>
      </c>
      <c r="B99" s="1">
        <v>6</v>
      </c>
      <c r="C99" s="1">
        <v>16</v>
      </c>
      <c r="D99" s="2">
        <v>6.043</v>
      </c>
      <c r="E99" s="3">
        <v>6.7</v>
      </c>
      <c r="F99" s="1">
        <v>95</v>
      </c>
      <c r="G99" s="1">
        <v>61</v>
      </c>
      <c r="H99" s="1">
        <v>30</v>
      </c>
      <c r="I99" s="1">
        <v>13</v>
      </c>
      <c r="J99" s="1">
        <v>9</v>
      </c>
      <c r="K99" s="1">
        <v>2</v>
      </c>
      <c r="L99" s="1">
        <v>1</v>
      </c>
      <c r="M99" s="1">
        <v>1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1</v>
      </c>
      <c r="T99" s="1">
        <v>2</v>
      </c>
      <c r="U99" s="1">
        <f t="shared" si="15"/>
        <v>213</v>
      </c>
      <c r="V99" s="1">
        <f t="shared" si="16"/>
        <v>118</v>
      </c>
      <c r="W99" s="1">
        <f t="shared" si="17"/>
        <v>57</v>
      </c>
      <c r="X99" s="1">
        <f t="shared" si="18"/>
        <v>27</v>
      </c>
      <c r="Y99" s="1">
        <f t="shared" si="19"/>
        <v>14</v>
      </c>
      <c r="Z99" s="1">
        <f t="shared" si="20"/>
        <v>5</v>
      </c>
      <c r="AA99" s="1">
        <f t="shared" si="21"/>
        <v>3</v>
      </c>
      <c r="AB99" s="1">
        <f t="shared" si="22"/>
        <v>2</v>
      </c>
      <c r="AC99" s="1">
        <f t="shared" si="23"/>
        <v>1</v>
      </c>
      <c r="AD99" s="1">
        <f t="shared" si="24"/>
        <v>1</v>
      </c>
      <c r="AE99" s="1">
        <f t="shared" si="25"/>
        <v>1</v>
      </c>
      <c r="AF99" s="1">
        <f t="shared" si="26"/>
        <v>1</v>
      </c>
      <c r="AG99" s="1">
        <f t="shared" si="27"/>
        <v>1</v>
      </c>
      <c r="AH99" s="1">
        <f t="shared" si="28"/>
        <v>1</v>
      </c>
      <c r="AI99" s="9">
        <f t="shared" si="29"/>
        <v>26.76056338028169</v>
      </c>
    </row>
    <row r="100" spans="1:35" ht="15">
      <c r="A100" s="1">
        <v>31599</v>
      </c>
      <c r="B100" s="1">
        <v>7</v>
      </c>
      <c r="C100" s="1">
        <v>1</v>
      </c>
      <c r="D100" s="2">
        <v>6.11</v>
      </c>
      <c r="E100" s="3">
        <v>8</v>
      </c>
      <c r="F100" s="1">
        <v>48</v>
      </c>
      <c r="G100" s="1">
        <v>27</v>
      </c>
      <c r="H100" s="1">
        <v>24</v>
      </c>
      <c r="I100" s="1">
        <v>7</v>
      </c>
      <c r="J100" s="1">
        <v>10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2</v>
      </c>
      <c r="U100" s="1">
        <f t="shared" si="15"/>
        <v>116</v>
      </c>
      <c r="V100" s="1">
        <f t="shared" si="16"/>
        <v>68</v>
      </c>
      <c r="W100" s="1">
        <f t="shared" si="17"/>
        <v>41</v>
      </c>
      <c r="X100" s="1">
        <f t="shared" si="18"/>
        <v>17</v>
      </c>
      <c r="Y100" s="1">
        <f t="shared" si="19"/>
        <v>10</v>
      </c>
      <c r="Z100" s="1">
        <f t="shared" si="20"/>
        <v>0</v>
      </c>
      <c r="AA100" s="1">
        <f t="shared" si="21"/>
        <v>0</v>
      </c>
      <c r="AB100" s="1">
        <f t="shared" si="22"/>
        <v>0</v>
      </c>
      <c r="AC100" s="1">
        <f t="shared" si="23"/>
        <v>0</v>
      </c>
      <c r="AD100" s="1">
        <f t="shared" si="24"/>
        <v>0</v>
      </c>
      <c r="AE100" s="1">
        <f t="shared" si="25"/>
        <v>0</v>
      </c>
      <c r="AF100" s="1">
        <f t="shared" si="26"/>
        <v>0</v>
      </c>
      <c r="AG100" s="1">
        <f t="shared" si="27"/>
        <v>0</v>
      </c>
      <c r="AH100" s="1">
        <f t="shared" si="28"/>
        <v>0</v>
      </c>
      <c r="AI100" s="9">
        <f t="shared" si="29"/>
        <v>35.3448275862069</v>
      </c>
    </row>
    <row r="101" spans="1:35" ht="15">
      <c r="A101" s="1">
        <v>31599</v>
      </c>
      <c r="B101" s="1">
        <v>7</v>
      </c>
      <c r="C101" s="1">
        <v>2</v>
      </c>
      <c r="D101" s="2">
        <v>6.19</v>
      </c>
      <c r="E101" s="3">
        <v>8</v>
      </c>
      <c r="F101" s="1">
        <v>80</v>
      </c>
      <c r="G101" s="1">
        <v>51</v>
      </c>
      <c r="H101" s="1">
        <v>26</v>
      </c>
      <c r="I101" s="1">
        <v>15</v>
      </c>
      <c r="J101" s="1">
        <v>6</v>
      </c>
      <c r="K101" s="1">
        <v>1</v>
      </c>
      <c r="L101" s="1">
        <v>1</v>
      </c>
      <c r="M101" s="1">
        <v>0</v>
      </c>
      <c r="N101" s="1">
        <v>1</v>
      </c>
      <c r="O101" s="1">
        <v>0</v>
      </c>
      <c r="P101" s="1">
        <v>1</v>
      </c>
      <c r="Q101" s="1">
        <v>1</v>
      </c>
      <c r="R101" s="1">
        <v>0</v>
      </c>
      <c r="S101" s="1">
        <v>0</v>
      </c>
      <c r="T101" s="1">
        <v>2</v>
      </c>
      <c r="U101" s="1">
        <f t="shared" si="15"/>
        <v>183</v>
      </c>
      <c r="V101" s="1">
        <f t="shared" si="16"/>
        <v>103</v>
      </c>
      <c r="W101" s="1">
        <f t="shared" si="17"/>
        <v>52</v>
      </c>
      <c r="X101" s="1">
        <f t="shared" si="18"/>
        <v>26</v>
      </c>
      <c r="Y101" s="1">
        <f t="shared" si="19"/>
        <v>11</v>
      </c>
      <c r="Z101" s="1">
        <f t="shared" si="20"/>
        <v>5</v>
      </c>
      <c r="AA101" s="1">
        <f t="shared" si="21"/>
        <v>4</v>
      </c>
      <c r="AB101" s="1">
        <f t="shared" si="22"/>
        <v>3</v>
      </c>
      <c r="AC101" s="1">
        <f t="shared" si="23"/>
        <v>3</v>
      </c>
      <c r="AD101" s="1">
        <f t="shared" si="24"/>
        <v>2</v>
      </c>
      <c r="AE101" s="1">
        <f t="shared" si="25"/>
        <v>2</v>
      </c>
      <c r="AF101" s="1">
        <f t="shared" si="26"/>
        <v>1</v>
      </c>
      <c r="AG101" s="1">
        <f t="shared" si="27"/>
        <v>0</v>
      </c>
      <c r="AH101" s="1">
        <f t="shared" si="28"/>
        <v>0</v>
      </c>
      <c r="AI101" s="9">
        <f t="shared" si="29"/>
        <v>28.415300546448087</v>
      </c>
    </row>
    <row r="102" spans="1:35" ht="15">
      <c r="A102" s="1">
        <v>31599</v>
      </c>
      <c r="B102" s="1">
        <v>7</v>
      </c>
      <c r="C102" s="1">
        <v>3</v>
      </c>
      <c r="D102" s="2">
        <v>6.27</v>
      </c>
      <c r="E102" s="3">
        <v>7</v>
      </c>
      <c r="F102" s="1">
        <v>174</v>
      </c>
      <c r="G102" s="1">
        <v>111</v>
      </c>
      <c r="H102" s="1">
        <v>109</v>
      </c>
      <c r="I102" s="1">
        <v>51</v>
      </c>
      <c r="J102" s="1">
        <v>32</v>
      </c>
      <c r="K102" s="1">
        <v>23</v>
      </c>
      <c r="L102" s="1">
        <v>2</v>
      </c>
      <c r="M102" s="1">
        <v>2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2</v>
      </c>
      <c r="U102" s="1">
        <f t="shared" si="15"/>
        <v>504</v>
      </c>
      <c r="V102" s="1">
        <f t="shared" si="16"/>
        <v>330</v>
      </c>
      <c r="W102" s="1">
        <f t="shared" si="17"/>
        <v>219</v>
      </c>
      <c r="X102" s="1">
        <f t="shared" si="18"/>
        <v>110</v>
      </c>
      <c r="Y102" s="1">
        <f t="shared" si="19"/>
        <v>59</v>
      </c>
      <c r="Z102" s="1">
        <f t="shared" si="20"/>
        <v>27</v>
      </c>
      <c r="AA102" s="1">
        <f t="shared" si="21"/>
        <v>4</v>
      </c>
      <c r="AB102" s="1">
        <f t="shared" si="22"/>
        <v>2</v>
      </c>
      <c r="AC102" s="1">
        <f t="shared" si="23"/>
        <v>0</v>
      </c>
      <c r="AD102" s="1">
        <f t="shared" si="24"/>
        <v>0</v>
      </c>
      <c r="AE102" s="1">
        <f t="shared" si="25"/>
        <v>0</v>
      </c>
      <c r="AF102" s="1">
        <f t="shared" si="26"/>
        <v>0</v>
      </c>
      <c r="AG102" s="1">
        <f t="shared" si="27"/>
        <v>0</v>
      </c>
      <c r="AH102" s="1">
        <f t="shared" si="28"/>
        <v>0</v>
      </c>
      <c r="AI102" s="9">
        <f t="shared" si="29"/>
        <v>43.452380952380956</v>
      </c>
    </row>
    <row r="103" spans="1:35" ht="15">
      <c r="A103" s="1">
        <v>31599</v>
      </c>
      <c r="B103" s="1">
        <v>7</v>
      </c>
      <c r="C103" s="1">
        <v>4</v>
      </c>
      <c r="D103" s="2">
        <v>6.34</v>
      </c>
      <c r="E103" s="3">
        <v>6.5</v>
      </c>
      <c r="F103" s="1">
        <v>150</v>
      </c>
      <c r="G103" s="1">
        <v>87</v>
      </c>
      <c r="H103" s="1">
        <v>48</v>
      </c>
      <c r="I103" s="1">
        <v>35</v>
      </c>
      <c r="J103" s="1">
        <v>20</v>
      </c>
      <c r="K103" s="1">
        <v>7</v>
      </c>
      <c r="L103" s="1">
        <v>3</v>
      </c>
      <c r="M103" s="1">
        <v>1</v>
      </c>
      <c r="N103" s="1">
        <v>2</v>
      </c>
      <c r="O103" s="1">
        <v>1</v>
      </c>
      <c r="P103" s="1">
        <v>0</v>
      </c>
      <c r="Q103" s="1">
        <v>0</v>
      </c>
      <c r="R103" s="1">
        <v>0</v>
      </c>
      <c r="S103" s="1">
        <v>0</v>
      </c>
      <c r="T103" s="1">
        <v>2</v>
      </c>
      <c r="U103" s="1">
        <f t="shared" si="15"/>
        <v>354</v>
      </c>
      <c r="V103" s="1">
        <f t="shared" si="16"/>
        <v>204</v>
      </c>
      <c r="W103" s="1">
        <f t="shared" si="17"/>
        <v>117</v>
      </c>
      <c r="X103" s="1">
        <f t="shared" si="18"/>
        <v>69</v>
      </c>
      <c r="Y103" s="1">
        <f t="shared" si="19"/>
        <v>34</v>
      </c>
      <c r="Z103" s="1">
        <f t="shared" si="20"/>
        <v>14</v>
      </c>
      <c r="AA103" s="1">
        <f t="shared" si="21"/>
        <v>7</v>
      </c>
      <c r="AB103" s="1">
        <f t="shared" si="22"/>
        <v>4</v>
      </c>
      <c r="AC103" s="1">
        <f t="shared" si="23"/>
        <v>3</v>
      </c>
      <c r="AD103" s="1">
        <f t="shared" si="24"/>
        <v>1</v>
      </c>
      <c r="AE103" s="1">
        <f t="shared" si="25"/>
        <v>0</v>
      </c>
      <c r="AF103" s="1">
        <f t="shared" si="26"/>
        <v>0</v>
      </c>
      <c r="AG103" s="1">
        <f t="shared" si="27"/>
        <v>0</v>
      </c>
      <c r="AH103" s="1">
        <f t="shared" si="28"/>
        <v>0</v>
      </c>
      <c r="AI103" s="9">
        <f t="shared" si="29"/>
        <v>33.05084745762712</v>
      </c>
    </row>
    <row r="104" spans="1:35" ht="15">
      <c r="A104" s="1">
        <v>31599</v>
      </c>
      <c r="B104" s="1">
        <v>7</v>
      </c>
      <c r="C104" s="1">
        <v>5</v>
      </c>
      <c r="D104" s="2">
        <v>6.405</v>
      </c>
      <c r="E104" s="3">
        <v>6.5</v>
      </c>
      <c r="F104" s="1">
        <v>61</v>
      </c>
      <c r="G104" s="1">
        <v>36</v>
      </c>
      <c r="H104" s="1">
        <v>30</v>
      </c>
      <c r="I104" s="1">
        <v>16</v>
      </c>
      <c r="J104" s="1">
        <v>12</v>
      </c>
      <c r="K104" s="1">
        <v>5</v>
      </c>
      <c r="L104" s="1">
        <v>1</v>
      </c>
      <c r="M104" s="1">
        <v>1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2</v>
      </c>
      <c r="U104" s="1">
        <f t="shared" si="15"/>
        <v>162</v>
      </c>
      <c r="V104" s="1">
        <f t="shared" si="16"/>
        <v>101</v>
      </c>
      <c r="W104" s="1">
        <f t="shared" si="17"/>
        <v>65</v>
      </c>
      <c r="X104" s="1">
        <f t="shared" si="18"/>
        <v>35</v>
      </c>
      <c r="Y104" s="1">
        <f t="shared" si="19"/>
        <v>19</v>
      </c>
      <c r="Z104" s="1">
        <f t="shared" si="20"/>
        <v>7</v>
      </c>
      <c r="AA104" s="1">
        <f t="shared" si="21"/>
        <v>2</v>
      </c>
      <c r="AB104" s="1">
        <f t="shared" si="22"/>
        <v>1</v>
      </c>
      <c r="AC104" s="1">
        <f t="shared" si="23"/>
        <v>0</v>
      </c>
      <c r="AD104" s="1">
        <f t="shared" si="24"/>
        <v>0</v>
      </c>
      <c r="AE104" s="1">
        <f t="shared" si="25"/>
        <v>0</v>
      </c>
      <c r="AF104" s="1">
        <f t="shared" si="26"/>
        <v>0</v>
      </c>
      <c r="AG104" s="1">
        <f t="shared" si="27"/>
        <v>0</v>
      </c>
      <c r="AH104" s="1">
        <f t="shared" si="28"/>
        <v>0</v>
      </c>
      <c r="AI104" s="9">
        <f t="shared" si="29"/>
        <v>40.123456790123456</v>
      </c>
    </row>
    <row r="105" spans="1:35" ht="15">
      <c r="A105" s="1">
        <v>31599</v>
      </c>
      <c r="B105" s="1">
        <v>7</v>
      </c>
      <c r="C105" s="1">
        <v>6</v>
      </c>
      <c r="D105" s="2">
        <v>6.47</v>
      </c>
      <c r="E105" s="3">
        <v>6.5</v>
      </c>
      <c r="F105" s="1">
        <v>77</v>
      </c>
      <c r="G105" s="1">
        <v>36</v>
      </c>
      <c r="H105" s="1">
        <v>20</v>
      </c>
      <c r="I105" s="1">
        <v>6</v>
      </c>
      <c r="J105" s="1">
        <v>5</v>
      </c>
      <c r="K105" s="1">
        <v>2</v>
      </c>
      <c r="L105" s="1">
        <v>0</v>
      </c>
      <c r="M105" s="1">
        <v>2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2</v>
      </c>
      <c r="U105" s="1">
        <f t="shared" si="15"/>
        <v>148</v>
      </c>
      <c r="V105" s="1">
        <f t="shared" si="16"/>
        <v>71</v>
      </c>
      <c r="W105" s="1">
        <f t="shared" si="17"/>
        <v>35</v>
      </c>
      <c r="X105" s="1">
        <f t="shared" si="18"/>
        <v>15</v>
      </c>
      <c r="Y105" s="1">
        <f t="shared" si="19"/>
        <v>9</v>
      </c>
      <c r="Z105" s="1">
        <f t="shared" si="20"/>
        <v>4</v>
      </c>
      <c r="AA105" s="1">
        <f t="shared" si="21"/>
        <v>2</v>
      </c>
      <c r="AB105" s="1">
        <f t="shared" si="22"/>
        <v>2</v>
      </c>
      <c r="AC105" s="1">
        <f t="shared" si="23"/>
        <v>0</v>
      </c>
      <c r="AD105" s="1">
        <f t="shared" si="24"/>
        <v>0</v>
      </c>
      <c r="AE105" s="1">
        <f t="shared" si="25"/>
        <v>0</v>
      </c>
      <c r="AF105" s="1">
        <f t="shared" si="26"/>
        <v>0</v>
      </c>
      <c r="AG105" s="1">
        <f t="shared" si="27"/>
        <v>0</v>
      </c>
      <c r="AH105" s="1">
        <f t="shared" si="28"/>
        <v>0</v>
      </c>
      <c r="AI105" s="9">
        <f t="shared" si="29"/>
        <v>23.64864864864865</v>
      </c>
    </row>
    <row r="106" spans="1:35" ht="15">
      <c r="A106" s="1">
        <v>31599</v>
      </c>
      <c r="B106" s="1">
        <v>7</v>
      </c>
      <c r="C106" s="1">
        <v>7</v>
      </c>
      <c r="D106" s="2">
        <v>6.535</v>
      </c>
      <c r="E106" s="3">
        <v>6.5</v>
      </c>
      <c r="F106" s="1">
        <v>73</v>
      </c>
      <c r="G106" s="1">
        <v>68</v>
      </c>
      <c r="H106" s="1">
        <v>30</v>
      </c>
      <c r="I106" s="1">
        <v>25</v>
      </c>
      <c r="J106" s="1">
        <v>10</v>
      </c>
      <c r="K106" s="1">
        <v>2</v>
      </c>
      <c r="L106" s="1">
        <v>2</v>
      </c>
      <c r="M106" s="1">
        <v>0</v>
      </c>
      <c r="N106" s="1">
        <v>2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2</v>
      </c>
      <c r="U106" s="1">
        <f t="shared" si="15"/>
        <v>212</v>
      </c>
      <c r="V106" s="1">
        <f t="shared" si="16"/>
        <v>139</v>
      </c>
      <c r="W106" s="1">
        <f t="shared" si="17"/>
        <v>71</v>
      </c>
      <c r="X106" s="1">
        <f t="shared" si="18"/>
        <v>41</v>
      </c>
      <c r="Y106" s="1">
        <f t="shared" si="19"/>
        <v>16</v>
      </c>
      <c r="Z106" s="1">
        <f t="shared" si="20"/>
        <v>6</v>
      </c>
      <c r="AA106" s="1">
        <f t="shared" si="21"/>
        <v>4</v>
      </c>
      <c r="AB106" s="1">
        <f t="shared" si="22"/>
        <v>2</v>
      </c>
      <c r="AC106" s="1">
        <f t="shared" si="23"/>
        <v>2</v>
      </c>
      <c r="AD106" s="1">
        <f t="shared" si="24"/>
        <v>0</v>
      </c>
      <c r="AE106" s="1">
        <f t="shared" si="25"/>
        <v>0</v>
      </c>
      <c r="AF106" s="1">
        <f t="shared" si="26"/>
        <v>0</v>
      </c>
      <c r="AG106" s="1">
        <f t="shared" si="27"/>
        <v>0</v>
      </c>
      <c r="AH106" s="1">
        <f t="shared" si="28"/>
        <v>0</v>
      </c>
      <c r="AI106" s="9">
        <f t="shared" si="29"/>
        <v>33.490566037735846</v>
      </c>
    </row>
    <row r="107" spans="1:35" ht="15">
      <c r="A107" s="1">
        <v>31599</v>
      </c>
      <c r="B107" s="1">
        <v>7</v>
      </c>
      <c r="C107" s="1">
        <v>8</v>
      </c>
      <c r="D107" s="2">
        <v>6.6</v>
      </c>
      <c r="E107" s="3">
        <v>7</v>
      </c>
      <c r="F107" s="1">
        <v>97</v>
      </c>
      <c r="G107" s="1">
        <v>63</v>
      </c>
      <c r="H107" s="1">
        <v>41</v>
      </c>
      <c r="I107" s="1">
        <v>22</v>
      </c>
      <c r="J107" s="1">
        <v>15</v>
      </c>
      <c r="K107" s="1">
        <v>5</v>
      </c>
      <c r="L107" s="1">
        <v>2</v>
      </c>
      <c r="M107" s="1">
        <v>1</v>
      </c>
      <c r="N107" s="1">
        <v>1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2</v>
      </c>
      <c r="U107" s="1">
        <f t="shared" si="15"/>
        <v>247</v>
      </c>
      <c r="V107" s="1">
        <f t="shared" si="16"/>
        <v>150</v>
      </c>
      <c r="W107" s="1">
        <f t="shared" si="17"/>
        <v>87</v>
      </c>
      <c r="X107" s="1">
        <f t="shared" si="18"/>
        <v>46</v>
      </c>
      <c r="Y107" s="1">
        <f t="shared" si="19"/>
        <v>24</v>
      </c>
      <c r="Z107" s="1">
        <f t="shared" si="20"/>
        <v>9</v>
      </c>
      <c r="AA107" s="1">
        <f t="shared" si="21"/>
        <v>4</v>
      </c>
      <c r="AB107" s="1">
        <f t="shared" si="22"/>
        <v>2</v>
      </c>
      <c r="AC107" s="1">
        <f t="shared" si="23"/>
        <v>1</v>
      </c>
      <c r="AD107" s="1">
        <f t="shared" si="24"/>
        <v>0</v>
      </c>
      <c r="AE107" s="1">
        <f t="shared" si="25"/>
        <v>0</v>
      </c>
      <c r="AF107" s="1">
        <f t="shared" si="26"/>
        <v>0</v>
      </c>
      <c r="AG107" s="1">
        <f t="shared" si="27"/>
        <v>0</v>
      </c>
      <c r="AH107" s="1">
        <f t="shared" si="28"/>
        <v>0</v>
      </c>
      <c r="AI107" s="9">
        <f t="shared" si="29"/>
        <v>35.22267206477733</v>
      </c>
    </row>
    <row r="108" spans="1:35" ht="15">
      <c r="A108" s="1">
        <v>31599</v>
      </c>
      <c r="B108" s="1">
        <v>7</v>
      </c>
      <c r="C108" s="1">
        <v>9</v>
      </c>
      <c r="D108" s="2">
        <v>6.67</v>
      </c>
      <c r="E108" s="3">
        <v>7</v>
      </c>
      <c r="F108" s="1">
        <v>84</v>
      </c>
      <c r="G108" s="1">
        <v>44</v>
      </c>
      <c r="H108" s="1">
        <v>21</v>
      </c>
      <c r="I108" s="1">
        <v>14</v>
      </c>
      <c r="J108" s="1">
        <v>3</v>
      </c>
      <c r="K108" s="1">
        <v>9</v>
      </c>
      <c r="L108" s="1">
        <v>2</v>
      </c>
      <c r="M108" s="1">
        <v>1</v>
      </c>
      <c r="N108" s="1">
        <v>0</v>
      </c>
      <c r="O108" s="1">
        <v>1</v>
      </c>
      <c r="P108" s="1">
        <v>0</v>
      </c>
      <c r="Q108" s="1">
        <v>0</v>
      </c>
      <c r="R108" s="1">
        <v>0</v>
      </c>
      <c r="S108" s="1">
        <v>0</v>
      </c>
      <c r="T108" s="1">
        <v>2</v>
      </c>
      <c r="U108" s="1">
        <f t="shared" si="15"/>
        <v>179</v>
      </c>
      <c r="V108" s="1">
        <f t="shared" si="16"/>
        <v>95</v>
      </c>
      <c r="W108" s="1">
        <f t="shared" si="17"/>
        <v>51</v>
      </c>
      <c r="X108" s="1">
        <f t="shared" si="18"/>
        <v>30</v>
      </c>
      <c r="Y108" s="1">
        <f t="shared" si="19"/>
        <v>16</v>
      </c>
      <c r="Z108" s="1">
        <f t="shared" si="20"/>
        <v>13</v>
      </c>
      <c r="AA108" s="1">
        <f t="shared" si="21"/>
        <v>4</v>
      </c>
      <c r="AB108" s="1">
        <f t="shared" si="22"/>
        <v>2</v>
      </c>
      <c r="AC108" s="1">
        <f t="shared" si="23"/>
        <v>1</v>
      </c>
      <c r="AD108" s="1">
        <f t="shared" si="24"/>
        <v>1</v>
      </c>
      <c r="AE108" s="1">
        <f t="shared" si="25"/>
        <v>0</v>
      </c>
      <c r="AF108" s="1">
        <f t="shared" si="26"/>
        <v>0</v>
      </c>
      <c r="AG108" s="1">
        <f t="shared" si="27"/>
        <v>0</v>
      </c>
      <c r="AH108" s="1">
        <f t="shared" si="28"/>
        <v>0</v>
      </c>
      <c r="AI108" s="9">
        <f t="shared" si="29"/>
        <v>28.49162011173184</v>
      </c>
    </row>
    <row r="109" spans="1:35" ht="15">
      <c r="A109" s="1">
        <v>31599</v>
      </c>
      <c r="B109" s="1">
        <v>7</v>
      </c>
      <c r="C109" s="1">
        <v>10</v>
      </c>
      <c r="D109" s="2">
        <v>6.74</v>
      </c>
      <c r="E109" s="3">
        <v>6.5</v>
      </c>
      <c r="F109" s="1">
        <v>39</v>
      </c>
      <c r="G109" s="1">
        <v>21</v>
      </c>
      <c r="H109" s="1">
        <v>18</v>
      </c>
      <c r="I109" s="1">
        <v>7</v>
      </c>
      <c r="J109" s="1">
        <v>4</v>
      </c>
      <c r="K109" s="1">
        <v>2</v>
      </c>
      <c r="L109" s="1">
        <v>0</v>
      </c>
      <c r="M109" s="1">
        <v>1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2</v>
      </c>
      <c r="U109" s="1">
        <f t="shared" si="15"/>
        <v>92</v>
      </c>
      <c r="V109" s="1">
        <f t="shared" si="16"/>
        <v>53</v>
      </c>
      <c r="W109" s="1">
        <f t="shared" si="17"/>
        <v>32</v>
      </c>
      <c r="X109" s="1">
        <f t="shared" si="18"/>
        <v>14</v>
      </c>
      <c r="Y109" s="1">
        <f t="shared" si="19"/>
        <v>7</v>
      </c>
      <c r="Z109" s="1">
        <f t="shared" si="20"/>
        <v>3</v>
      </c>
      <c r="AA109" s="1">
        <f t="shared" si="21"/>
        <v>1</v>
      </c>
      <c r="AB109" s="1">
        <f t="shared" si="22"/>
        <v>1</v>
      </c>
      <c r="AC109" s="1">
        <f t="shared" si="23"/>
        <v>0</v>
      </c>
      <c r="AD109" s="1">
        <f t="shared" si="24"/>
        <v>0</v>
      </c>
      <c r="AE109" s="1">
        <f t="shared" si="25"/>
        <v>0</v>
      </c>
      <c r="AF109" s="1">
        <f t="shared" si="26"/>
        <v>0</v>
      </c>
      <c r="AG109" s="1">
        <f t="shared" si="27"/>
        <v>0</v>
      </c>
      <c r="AH109" s="1">
        <f t="shared" si="28"/>
        <v>0</v>
      </c>
      <c r="AI109" s="9">
        <f t="shared" si="29"/>
        <v>34.78260869565217</v>
      </c>
    </row>
    <row r="110" spans="1:35" ht="15">
      <c r="A110" s="1">
        <v>31599</v>
      </c>
      <c r="B110" s="1">
        <v>7</v>
      </c>
      <c r="C110" s="1">
        <v>11</v>
      </c>
      <c r="D110" s="2">
        <v>6.805</v>
      </c>
      <c r="E110" s="3">
        <v>6.5</v>
      </c>
      <c r="F110" s="1">
        <v>72</v>
      </c>
      <c r="G110" s="1">
        <v>38</v>
      </c>
      <c r="H110" s="1">
        <v>19</v>
      </c>
      <c r="I110" s="1">
        <v>13</v>
      </c>
      <c r="J110" s="1">
        <v>5</v>
      </c>
      <c r="K110" s="1">
        <v>3</v>
      </c>
      <c r="L110" s="1">
        <v>3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2</v>
      </c>
      <c r="U110" s="1">
        <f t="shared" si="15"/>
        <v>153</v>
      </c>
      <c r="V110" s="1">
        <f t="shared" si="16"/>
        <v>81</v>
      </c>
      <c r="W110" s="1">
        <f t="shared" si="17"/>
        <v>43</v>
      </c>
      <c r="X110" s="1">
        <f t="shared" si="18"/>
        <v>24</v>
      </c>
      <c r="Y110" s="1">
        <f t="shared" si="19"/>
        <v>11</v>
      </c>
      <c r="Z110" s="1">
        <f t="shared" si="20"/>
        <v>6</v>
      </c>
      <c r="AA110" s="1">
        <f t="shared" si="21"/>
        <v>3</v>
      </c>
      <c r="AB110" s="1">
        <f t="shared" si="22"/>
        <v>0</v>
      </c>
      <c r="AC110" s="1">
        <f t="shared" si="23"/>
        <v>0</v>
      </c>
      <c r="AD110" s="1">
        <f t="shared" si="24"/>
        <v>0</v>
      </c>
      <c r="AE110" s="1">
        <f t="shared" si="25"/>
        <v>0</v>
      </c>
      <c r="AF110" s="1">
        <f t="shared" si="26"/>
        <v>0</v>
      </c>
      <c r="AG110" s="1">
        <f t="shared" si="27"/>
        <v>0</v>
      </c>
      <c r="AH110" s="1">
        <f t="shared" si="28"/>
        <v>0</v>
      </c>
      <c r="AI110" s="9">
        <f t="shared" si="29"/>
        <v>28.104575163398692</v>
      </c>
    </row>
    <row r="111" spans="1:35" ht="15">
      <c r="A111" s="1">
        <v>31599</v>
      </c>
      <c r="B111" s="1">
        <v>7</v>
      </c>
      <c r="C111" s="1">
        <v>12</v>
      </c>
      <c r="D111" s="2">
        <v>6.87</v>
      </c>
      <c r="E111" s="3">
        <v>6.5</v>
      </c>
      <c r="F111" s="1">
        <v>268</v>
      </c>
      <c r="G111" s="1">
        <v>178</v>
      </c>
      <c r="H111" s="1">
        <v>158</v>
      </c>
      <c r="I111" s="1">
        <v>79</v>
      </c>
      <c r="J111" s="1">
        <v>55</v>
      </c>
      <c r="K111" s="1">
        <v>19</v>
      </c>
      <c r="L111" s="1">
        <v>14</v>
      </c>
      <c r="M111" s="1">
        <v>5</v>
      </c>
      <c r="N111" s="1">
        <v>0</v>
      </c>
      <c r="O111" s="1">
        <v>1</v>
      </c>
      <c r="P111" s="1">
        <v>0</v>
      </c>
      <c r="Q111" s="1">
        <v>0</v>
      </c>
      <c r="R111" s="1">
        <v>0</v>
      </c>
      <c r="S111" s="1">
        <v>0</v>
      </c>
      <c r="T111" s="1">
        <v>2</v>
      </c>
      <c r="U111" s="1">
        <f t="shared" si="15"/>
        <v>777</v>
      </c>
      <c r="V111" s="1">
        <f t="shared" si="16"/>
        <v>509</v>
      </c>
      <c r="W111" s="1">
        <f t="shared" si="17"/>
        <v>331</v>
      </c>
      <c r="X111" s="1">
        <f t="shared" si="18"/>
        <v>173</v>
      </c>
      <c r="Y111" s="1">
        <f t="shared" si="19"/>
        <v>94</v>
      </c>
      <c r="Z111" s="1">
        <f t="shared" si="20"/>
        <v>39</v>
      </c>
      <c r="AA111" s="1">
        <f t="shared" si="21"/>
        <v>20</v>
      </c>
      <c r="AB111" s="1">
        <f t="shared" si="22"/>
        <v>6</v>
      </c>
      <c r="AC111" s="1">
        <f t="shared" si="23"/>
        <v>1</v>
      </c>
      <c r="AD111" s="1">
        <f t="shared" si="24"/>
        <v>1</v>
      </c>
      <c r="AE111" s="1">
        <f t="shared" si="25"/>
        <v>0</v>
      </c>
      <c r="AF111" s="1">
        <f t="shared" si="26"/>
        <v>0</v>
      </c>
      <c r="AG111" s="1">
        <f t="shared" si="27"/>
        <v>0</v>
      </c>
      <c r="AH111" s="1">
        <f t="shared" si="28"/>
        <v>0</v>
      </c>
      <c r="AI111" s="9">
        <f t="shared" si="29"/>
        <v>42.599742599742605</v>
      </c>
    </row>
    <row r="112" spans="1:35" ht="15">
      <c r="A112" s="1">
        <v>31599</v>
      </c>
      <c r="B112" s="1">
        <v>7</v>
      </c>
      <c r="C112" s="1">
        <v>13</v>
      </c>
      <c r="D112" s="2">
        <v>6.935</v>
      </c>
      <c r="E112" s="3">
        <v>6.5</v>
      </c>
      <c r="F112" s="1">
        <v>279</v>
      </c>
      <c r="G112" s="1">
        <v>203</v>
      </c>
      <c r="H112" s="1">
        <v>136</v>
      </c>
      <c r="I112" s="1">
        <v>109</v>
      </c>
      <c r="J112" s="1">
        <v>56</v>
      </c>
      <c r="K112" s="1">
        <v>28</v>
      </c>
      <c r="L112" s="1">
        <v>9</v>
      </c>
      <c r="M112" s="1">
        <v>6</v>
      </c>
      <c r="N112" s="1">
        <v>1</v>
      </c>
      <c r="O112" s="1">
        <v>0</v>
      </c>
      <c r="P112" s="1">
        <v>1</v>
      </c>
      <c r="Q112" s="1">
        <v>0</v>
      </c>
      <c r="R112" s="1">
        <v>0</v>
      </c>
      <c r="S112" s="1">
        <v>0</v>
      </c>
      <c r="T112" s="1">
        <v>2</v>
      </c>
      <c r="U112" s="1">
        <f t="shared" si="15"/>
        <v>828</v>
      </c>
      <c r="V112" s="1">
        <f t="shared" si="16"/>
        <v>549</v>
      </c>
      <c r="W112" s="1">
        <f t="shared" si="17"/>
        <v>346</v>
      </c>
      <c r="X112" s="1">
        <f t="shared" si="18"/>
        <v>210</v>
      </c>
      <c r="Y112" s="1">
        <f t="shared" si="19"/>
        <v>101</v>
      </c>
      <c r="Z112" s="1">
        <f t="shared" si="20"/>
        <v>45</v>
      </c>
      <c r="AA112" s="1">
        <f t="shared" si="21"/>
        <v>17</v>
      </c>
      <c r="AB112" s="1">
        <f t="shared" si="22"/>
        <v>8</v>
      </c>
      <c r="AC112" s="1">
        <f t="shared" si="23"/>
        <v>2</v>
      </c>
      <c r="AD112" s="1">
        <f t="shared" si="24"/>
        <v>1</v>
      </c>
      <c r="AE112" s="1">
        <f t="shared" si="25"/>
        <v>1</v>
      </c>
      <c r="AF112" s="1">
        <f t="shared" si="26"/>
        <v>0</v>
      </c>
      <c r="AG112" s="1">
        <f t="shared" si="27"/>
        <v>0</v>
      </c>
      <c r="AH112" s="1">
        <f t="shared" si="28"/>
        <v>0</v>
      </c>
      <c r="AI112" s="9">
        <f t="shared" si="29"/>
        <v>41.78743961352657</v>
      </c>
    </row>
    <row r="113" spans="1:35" ht="15">
      <c r="A113" s="1">
        <v>31599</v>
      </c>
      <c r="B113" s="1">
        <v>7</v>
      </c>
      <c r="C113" s="1">
        <v>14</v>
      </c>
      <c r="D113" s="2">
        <v>7</v>
      </c>
      <c r="E113" s="3">
        <v>6</v>
      </c>
      <c r="F113" s="1">
        <v>154</v>
      </c>
      <c r="G113" s="1">
        <v>121</v>
      </c>
      <c r="H113" s="1">
        <v>99</v>
      </c>
      <c r="I113" s="1">
        <v>58</v>
      </c>
      <c r="J113" s="1">
        <v>49</v>
      </c>
      <c r="K113" s="1">
        <v>13</v>
      </c>
      <c r="L113" s="1">
        <v>9</v>
      </c>
      <c r="M113" s="1">
        <v>1</v>
      </c>
      <c r="N113" s="1">
        <v>1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2</v>
      </c>
      <c r="U113" s="1">
        <f t="shared" si="15"/>
        <v>505</v>
      </c>
      <c r="V113" s="1">
        <f t="shared" si="16"/>
        <v>351</v>
      </c>
      <c r="W113" s="1">
        <f t="shared" si="17"/>
        <v>230</v>
      </c>
      <c r="X113" s="1">
        <f t="shared" si="18"/>
        <v>131</v>
      </c>
      <c r="Y113" s="1">
        <f t="shared" si="19"/>
        <v>73</v>
      </c>
      <c r="Z113" s="1">
        <f t="shared" si="20"/>
        <v>24</v>
      </c>
      <c r="AA113" s="1">
        <f t="shared" si="21"/>
        <v>11</v>
      </c>
      <c r="AB113" s="1">
        <f t="shared" si="22"/>
        <v>2</v>
      </c>
      <c r="AC113" s="1">
        <f t="shared" si="23"/>
        <v>1</v>
      </c>
      <c r="AD113" s="1">
        <f t="shared" si="24"/>
        <v>0</v>
      </c>
      <c r="AE113" s="1">
        <f t="shared" si="25"/>
        <v>0</v>
      </c>
      <c r="AF113" s="1">
        <f t="shared" si="26"/>
        <v>0</v>
      </c>
      <c r="AG113" s="1">
        <f t="shared" si="27"/>
        <v>0</v>
      </c>
      <c r="AH113" s="1">
        <f t="shared" si="28"/>
        <v>0</v>
      </c>
      <c r="AI113" s="9">
        <f t="shared" si="29"/>
        <v>45.54455445544555</v>
      </c>
    </row>
    <row r="114" spans="1:35" ht="15">
      <c r="A114" s="1">
        <v>31599</v>
      </c>
      <c r="B114" s="1">
        <v>7</v>
      </c>
      <c r="C114" s="1">
        <v>15</v>
      </c>
      <c r="D114" s="2">
        <v>7.06</v>
      </c>
      <c r="E114" s="3">
        <v>7</v>
      </c>
      <c r="F114" s="1">
        <v>135</v>
      </c>
      <c r="G114" s="1">
        <v>95</v>
      </c>
      <c r="H114" s="1">
        <v>58</v>
      </c>
      <c r="I114" s="1">
        <v>57</v>
      </c>
      <c r="J114" s="1">
        <v>29</v>
      </c>
      <c r="K114" s="1">
        <v>10</v>
      </c>
      <c r="L114" s="1">
        <v>7</v>
      </c>
      <c r="M114" s="1">
        <v>3</v>
      </c>
      <c r="N114" s="1">
        <v>2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2</v>
      </c>
      <c r="U114" s="1">
        <f t="shared" si="15"/>
        <v>396</v>
      </c>
      <c r="V114" s="1">
        <f t="shared" si="16"/>
        <v>261</v>
      </c>
      <c r="W114" s="1">
        <f t="shared" si="17"/>
        <v>166</v>
      </c>
      <c r="X114" s="1">
        <f t="shared" si="18"/>
        <v>108</v>
      </c>
      <c r="Y114" s="1">
        <f t="shared" si="19"/>
        <v>51</v>
      </c>
      <c r="Z114" s="1">
        <f t="shared" si="20"/>
        <v>22</v>
      </c>
      <c r="AA114" s="1">
        <f t="shared" si="21"/>
        <v>12</v>
      </c>
      <c r="AB114" s="1">
        <f t="shared" si="22"/>
        <v>5</v>
      </c>
      <c r="AC114" s="1">
        <f t="shared" si="23"/>
        <v>2</v>
      </c>
      <c r="AD114" s="1">
        <f t="shared" si="24"/>
        <v>0</v>
      </c>
      <c r="AE114" s="1">
        <f t="shared" si="25"/>
        <v>0</v>
      </c>
      <c r="AF114" s="1">
        <f t="shared" si="26"/>
        <v>0</v>
      </c>
      <c r="AG114" s="1">
        <f t="shared" si="27"/>
        <v>0</v>
      </c>
      <c r="AH114" s="1">
        <f t="shared" si="28"/>
        <v>0</v>
      </c>
      <c r="AI114" s="9">
        <f t="shared" si="29"/>
        <v>41.91919191919192</v>
      </c>
    </row>
    <row r="115" spans="1:35" ht="15">
      <c r="A115" s="1">
        <v>31599</v>
      </c>
      <c r="B115" s="1">
        <v>8</v>
      </c>
      <c r="C115" s="1">
        <v>1</v>
      </c>
      <c r="D115" s="2">
        <v>7.13</v>
      </c>
      <c r="E115" s="3">
        <v>8</v>
      </c>
      <c r="F115" s="1">
        <v>99</v>
      </c>
      <c r="G115" s="1">
        <v>58</v>
      </c>
      <c r="H115" s="1">
        <v>28</v>
      </c>
      <c r="I115" s="1">
        <v>18</v>
      </c>
      <c r="J115" s="1">
        <v>5</v>
      </c>
      <c r="K115" s="1">
        <v>4</v>
      </c>
      <c r="L115" s="1">
        <v>0</v>
      </c>
      <c r="M115" s="1">
        <v>1</v>
      </c>
      <c r="N115" s="1">
        <v>0</v>
      </c>
      <c r="O115" s="1">
        <v>0</v>
      </c>
      <c r="P115" s="1">
        <v>1</v>
      </c>
      <c r="Q115" s="1">
        <v>0</v>
      </c>
      <c r="R115" s="1">
        <v>0</v>
      </c>
      <c r="S115" s="1">
        <v>1</v>
      </c>
      <c r="T115" s="1">
        <v>2</v>
      </c>
      <c r="U115" s="1">
        <f t="shared" si="15"/>
        <v>215</v>
      </c>
      <c r="V115" s="1">
        <f t="shared" si="16"/>
        <v>116</v>
      </c>
      <c r="W115" s="1">
        <f t="shared" si="17"/>
        <v>58</v>
      </c>
      <c r="X115" s="1">
        <f t="shared" si="18"/>
        <v>30</v>
      </c>
      <c r="Y115" s="1">
        <f t="shared" si="19"/>
        <v>12</v>
      </c>
      <c r="Z115" s="1">
        <f t="shared" si="20"/>
        <v>7</v>
      </c>
      <c r="AA115" s="1">
        <f t="shared" si="21"/>
        <v>3</v>
      </c>
      <c r="AB115" s="1">
        <f t="shared" si="22"/>
        <v>3</v>
      </c>
      <c r="AC115" s="1">
        <f t="shared" si="23"/>
        <v>2</v>
      </c>
      <c r="AD115" s="1">
        <f t="shared" si="24"/>
        <v>2</v>
      </c>
      <c r="AE115" s="1">
        <f t="shared" si="25"/>
        <v>2</v>
      </c>
      <c r="AF115" s="1">
        <f t="shared" si="26"/>
        <v>1</v>
      </c>
      <c r="AG115" s="1">
        <f t="shared" si="27"/>
        <v>1</v>
      </c>
      <c r="AH115" s="1">
        <f t="shared" si="28"/>
        <v>1</v>
      </c>
      <c r="AI115" s="9">
        <f t="shared" si="29"/>
        <v>26.976744186046513</v>
      </c>
    </row>
    <row r="116" spans="1:35" ht="15">
      <c r="A116" s="1">
        <v>31599</v>
      </c>
      <c r="B116" s="1">
        <v>8</v>
      </c>
      <c r="C116" s="1">
        <v>2</v>
      </c>
      <c r="D116" s="2">
        <v>7.21</v>
      </c>
      <c r="E116" s="3">
        <v>8</v>
      </c>
      <c r="F116" s="1">
        <v>99</v>
      </c>
      <c r="G116" s="1">
        <v>54</v>
      </c>
      <c r="H116" s="1">
        <v>29</v>
      </c>
      <c r="I116" s="1">
        <v>25</v>
      </c>
      <c r="J116" s="1">
        <v>19</v>
      </c>
      <c r="K116" s="1">
        <v>1</v>
      </c>
      <c r="L116" s="1">
        <v>3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2</v>
      </c>
      <c r="U116" s="1">
        <f t="shared" si="15"/>
        <v>230</v>
      </c>
      <c r="V116" s="1">
        <f t="shared" si="16"/>
        <v>131</v>
      </c>
      <c r="W116" s="1">
        <f t="shared" si="17"/>
        <v>77</v>
      </c>
      <c r="X116" s="1">
        <f t="shared" si="18"/>
        <v>48</v>
      </c>
      <c r="Y116" s="1">
        <f t="shared" si="19"/>
        <v>23</v>
      </c>
      <c r="Z116" s="1">
        <f t="shared" si="20"/>
        <v>4</v>
      </c>
      <c r="AA116" s="1">
        <f t="shared" si="21"/>
        <v>3</v>
      </c>
      <c r="AB116" s="1">
        <f t="shared" si="22"/>
        <v>0</v>
      </c>
      <c r="AC116" s="1">
        <f t="shared" si="23"/>
        <v>0</v>
      </c>
      <c r="AD116" s="1">
        <f t="shared" si="24"/>
        <v>0</v>
      </c>
      <c r="AE116" s="1">
        <f t="shared" si="25"/>
        <v>0</v>
      </c>
      <c r="AF116" s="1">
        <f t="shared" si="26"/>
        <v>0</v>
      </c>
      <c r="AG116" s="1">
        <f t="shared" si="27"/>
        <v>0</v>
      </c>
      <c r="AH116" s="1">
        <f t="shared" si="28"/>
        <v>0</v>
      </c>
      <c r="AI116" s="9">
        <f t="shared" si="29"/>
        <v>33.47826086956522</v>
      </c>
    </row>
    <row r="117" spans="1:35" ht="15">
      <c r="A117" s="1">
        <v>31599</v>
      </c>
      <c r="B117" s="1">
        <v>8</v>
      </c>
      <c r="C117" s="1">
        <v>3</v>
      </c>
      <c r="D117" s="2">
        <v>7.29</v>
      </c>
      <c r="E117" s="3">
        <v>7</v>
      </c>
      <c r="F117" s="1">
        <v>323</v>
      </c>
      <c r="G117" s="1">
        <v>99</v>
      </c>
      <c r="H117" s="1">
        <v>55</v>
      </c>
      <c r="I117" s="1">
        <v>50</v>
      </c>
      <c r="J117" s="1">
        <v>26</v>
      </c>
      <c r="K117" s="1">
        <v>8</v>
      </c>
      <c r="L117" s="1">
        <v>8</v>
      </c>
      <c r="M117" s="1">
        <v>1</v>
      </c>
      <c r="N117" s="1">
        <v>1</v>
      </c>
      <c r="O117" s="1">
        <v>1</v>
      </c>
      <c r="P117" s="1">
        <v>1</v>
      </c>
      <c r="Q117" s="1">
        <v>1</v>
      </c>
      <c r="R117" s="1">
        <v>1</v>
      </c>
      <c r="S117" s="1">
        <v>0</v>
      </c>
      <c r="T117" s="1">
        <v>2</v>
      </c>
      <c r="U117" s="1">
        <f t="shared" si="15"/>
        <v>575</v>
      </c>
      <c r="V117" s="1">
        <f t="shared" si="16"/>
        <v>252</v>
      </c>
      <c r="W117" s="1">
        <f t="shared" si="17"/>
        <v>153</v>
      </c>
      <c r="X117" s="1">
        <f t="shared" si="18"/>
        <v>98</v>
      </c>
      <c r="Y117" s="1">
        <f t="shared" si="19"/>
        <v>48</v>
      </c>
      <c r="Z117" s="1">
        <f t="shared" si="20"/>
        <v>22</v>
      </c>
      <c r="AA117" s="1">
        <f t="shared" si="21"/>
        <v>14</v>
      </c>
      <c r="AB117" s="1">
        <f t="shared" si="22"/>
        <v>6</v>
      </c>
      <c r="AC117" s="1">
        <f t="shared" si="23"/>
        <v>5</v>
      </c>
      <c r="AD117" s="1">
        <f t="shared" si="24"/>
        <v>4</v>
      </c>
      <c r="AE117" s="1">
        <f t="shared" si="25"/>
        <v>3</v>
      </c>
      <c r="AF117" s="1">
        <f t="shared" si="26"/>
        <v>2</v>
      </c>
      <c r="AG117" s="1">
        <f t="shared" si="27"/>
        <v>1</v>
      </c>
      <c r="AH117" s="1">
        <f t="shared" si="28"/>
        <v>0</v>
      </c>
      <c r="AI117" s="9">
        <f t="shared" si="29"/>
        <v>26.608695652173914</v>
      </c>
    </row>
    <row r="118" spans="1:35" ht="15">
      <c r="A118" s="1">
        <v>31599</v>
      </c>
      <c r="B118" s="1">
        <v>8</v>
      </c>
      <c r="C118" s="1">
        <v>4</v>
      </c>
      <c r="D118" s="2">
        <v>7.36</v>
      </c>
      <c r="E118" s="3">
        <v>7</v>
      </c>
      <c r="F118" s="1">
        <v>187</v>
      </c>
      <c r="G118" s="1">
        <v>81</v>
      </c>
      <c r="H118" s="1">
        <v>57</v>
      </c>
      <c r="I118" s="1">
        <v>28</v>
      </c>
      <c r="J118" s="1">
        <v>16</v>
      </c>
      <c r="K118" s="1">
        <v>9</v>
      </c>
      <c r="L118" s="1">
        <v>5</v>
      </c>
      <c r="M118" s="1">
        <v>1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2</v>
      </c>
      <c r="U118" s="1">
        <f t="shared" si="15"/>
        <v>384</v>
      </c>
      <c r="V118" s="1">
        <f t="shared" si="16"/>
        <v>197</v>
      </c>
      <c r="W118" s="1">
        <f t="shared" si="17"/>
        <v>116</v>
      </c>
      <c r="X118" s="1">
        <f t="shared" si="18"/>
        <v>59</v>
      </c>
      <c r="Y118" s="1">
        <f t="shared" si="19"/>
        <v>31</v>
      </c>
      <c r="Z118" s="1">
        <f t="shared" si="20"/>
        <v>15</v>
      </c>
      <c r="AA118" s="1">
        <f t="shared" si="21"/>
        <v>6</v>
      </c>
      <c r="AB118" s="1">
        <f t="shared" si="22"/>
        <v>1</v>
      </c>
      <c r="AC118" s="1">
        <f t="shared" si="23"/>
        <v>0</v>
      </c>
      <c r="AD118" s="1">
        <f t="shared" si="24"/>
        <v>0</v>
      </c>
      <c r="AE118" s="1">
        <f t="shared" si="25"/>
        <v>0</v>
      </c>
      <c r="AF118" s="1">
        <f t="shared" si="26"/>
        <v>0</v>
      </c>
      <c r="AG118" s="1">
        <f t="shared" si="27"/>
        <v>0</v>
      </c>
      <c r="AH118" s="1">
        <f t="shared" si="28"/>
        <v>0</v>
      </c>
      <c r="AI118" s="9">
        <f t="shared" si="29"/>
        <v>30.208333333333332</v>
      </c>
    </row>
    <row r="119" spans="1:35" ht="15">
      <c r="A119" s="1">
        <v>31599</v>
      </c>
      <c r="B119" s="1">
        <v>8</v>
      </c>
      <c r="C119" s="1">
        <v>5</v>
      </c>
      <c r="D119" s="2">
        <v>7.43</v>
      </c>
      <c r="E119" s="3">
        <v>6.5</v>
      </c>
      <c r="F119" s="1">
        <v>113</v>
      </c>
      <c r="G119" s="1">
        <v>51</v>
      </c>
      <c r="H119" s="1">
        <v>30</v>
      </c>
      <c r="I119" s="1">
        <v>20</v>
      </c>
      <c r="J119" s="1">
        <v>8</v>
      </c>
      <c r="K119" s="1">
        <v>0</v>
      </c>
      <c r="L119" s="1">
        <v>1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2</v>
      </c>
      <c r="U119" s="1">
        <f t="shared" si="15"/>
        <v>223</v>
      </c>
      <c r="V119" s="1">
        <f t="shared" si="16"/>
        <v>110</v>
      </c>
      <c r="W119" s="1">
        <f t="shared" si="17"/>
        <v>59</v>
      </c>
      <c r="X119" s="1">
        <f t="shared" si="18"/>
        <v>29</v>
      </c>
      <c r="Y119" s="1">
        <f t="shared" si="19"/>
        <v>9</v>
      </c>
      <c r="Z119" s="1">
        <f t="shared" si="20"/>
        <v>1</v>
      </c>
      <c r="AA119" s="1">
        <f t="shared" si="21"/>
        <v>1</v>
      </c>
      <c r="AB119" s="1">
        <f t="shared" si="22"/>
        <v>0</v>
      </c>
      <c r="AC119" s="1">
        <f t="shared" si="23"/>
        <v>0</v>
      </c>
      <c r="AD119" s="1">
        <f t="shared" si="24"/>
        <v>0</v>
      </c>
      <c r="AE119" s="1">
        <f t="shared" si="25"/>
        <v>0</v>
      </c>
      <c r="AF119" s="1">
        <f t="shared" si="26"/>
        <v>0</v>
      </c>
      <c r="AG119" s="1">
        <f t="shared" si="27"/>
        <v>0</v>
      </c>
      <c r="AH119" s="1">
        <f t="shared" si="28"/>
        <v>0</v>
      </c>
      <c r="AI119" s="9">
        <f t="shared" si="29"/>
        <v>26.45739910313901</v>
      </c>
    </row>
    <row r="120" spans="1:35" ht="15">
      <c r="A120" s="1">
        <v>31599</v>
      </c>
      <c r="B120" s="1">
        <v>8</v>
      </c>
      <c r="C120" s="1">
        <v>6</v>
      </c>
      <c r="D120" s="2">
        <v>7.495</v>
      </c>
      <c r="E120" s="3">
        <v>5.5</v>
      </c>
      <c r="F120" s="1">
        <v>114</v>
      </c>
      <c r="G120" s="1">
        <v>119</v>
      </c>
      <c r="H120" s="1">
        <v>80</v>
      </c>
      <c r="I120" s="1">
        <v>58</v>
      </c>
      <c r="J120" s="1">
        <v>29</v>
      </c>
      <c r="K120" s="1">
        <v>9</v>
      </c>
      <c r="L120" s="1">
        <v>6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2</v>
      </c>
      <c r="U120" s="1">
        <f t="shared" si="15"/>
        <v>415</v>
      </c>
      <c r="V120" s="1">
        <f t="shared" si="16"/>
        <v>301</v>
      </c>
      <c r="W120" s="1">
        <f t="shared" si="17"/>
        <v>182</v>
      </c>
      <c r="X120" s="1">
        <f t="shared" si="18"/>
        <v>102</v>
      </c>
      <c r="Y120" s="1">
        <f t="shared" si="19"/>
        <v>44</v>
      </c>
      <c r="Z120" s="1">
        <f t="shared" si="20"/>
        <v>15</v>
      </c>
      <c r="AA120" s="1">
        <f t="shared" si="21"/>
        <v>6</v>
      </c>
      <c r="AB120" s="1">
        <f t="shared" si="22"/>
        <v>0</v>
      </c>
      <c r="AC120" s="1">
        <f t="shared" si="23"/>
        <v>0</v>
      </c>
      <c r="AD120" s="1">
        <f t="shared" si="24"/>
        <v>0</v>
      </c>
      <c r="AE120" s="1">
        <f t="shared" si="25"/>
        <v>0</v>
      </c>
      <c r="AF120" s="1">
        <f t="shared" si="26"/>
        <v>0</v>
      </c>
      <c r="AG120" s="1">
        <f t="shared" si="27"/>
        <v>0</v>
      </c>
      <c r="AH120" s="1">
        <f t="shared" si="28"/>
        <v>0</v>
      </c>
      <c r="AI120" s="9">
        <f t="shared" si="29"/>
        <v>43.855421686746986</v>
      </c>
    </row>
    <row r="121" spans="1:35" ht="15">
      <c r="A121" s="1">
        <v>31599</v>
      </c>
      <c r="B121" s="1">
        <v>8</v>
      </c>
      <c r="C121" s="1">
        <v>7</v>
      </c>
      <c r="D121" s="2">
        <v>7.55</v>
      </c>
      <c r="E121" s="3">
        <v>5.5</v>
      </c>
      <c r="F121" s="1">
        <v>297</v>
      </c>
      <c r="G121" s="1">
        <v>182</v>
      </c>
      <c r="H121" s="1">
        <v>134</v>
      </c>
      <c r="I121" s="1">
        <v>73</v>
      </c>
      <c r="J121" s="1">
        <v>49</v>
      </c>
      <c r="K121" s="1">
        <v>11</v>
      </c>
      <c r="L121" s="1">
        <v>9</v>
      </c>
      <c r="M121" s="1">
        <v>4</v>
      </c>
      <c r="N121" s="1">
        <v>0</v>
      </c>
      <c r="O121" s="1">
        <v>0</v>
      </c>
      <c r="P121" s="1">
        <v>1</v>
      </c>
      <c r="Q121" s="1">
        <v>0</v>
      </c>
      <c r="R121" s="1">
        <v>0</v>
      </c>
      <c r="S121" s="1">
        <v>0</v>
      </c>
      <c r="T121" s="1">
        <v>2</v>
      </c>
      <c r="U121" s="1">
        <f t="shared" si="15"/>
        <v>760</v>
      </c>
      <c r="V121" s="1">
        <f t="shared" si="16"/>
        <v>463</v>
      </c>
      <c r="W121" s="1">
        <f t="shared" si="17"/>
        <v>281</v>
      </c>
      <c r="X121" s="1">
        <f t="shared" si="18"/>
        <v>147</v>
      </c>
      <c r="Y121" s="1">
        <f t="shared" si="19"/>
        <v>74</v>
      </c>
      <c r="Z121" s="1">
        <f t="shared" si="20"/>
        <v>25</v>
      </c>
      <c r="AA121" s="1">
        <f t="shared" si="21"/>
        <v>14</v>
      </c>
      <c r="AB121" s="1">
        <f t="shared" si="22"/>
        <v>5</v>
      </c>
      <c r="AC121" s="1">
        <f t="shared" si="23"/>
        <v>1</v>
      </c>
      <c r="AD121" s="1">
        <f t="shared" si="24"/>
        <v>1</v>
      </c>
      <c r="AE121" s="1">
        <f t="shared" si="25"/>
        <v>1</v>
      </c>
      <c r="AF121" s="1">
        <f t="shared" si="26"/>
        <v>0</v>
      </c>
      <c r="AG121" s="1">
        <f t="shared" si="27"/>
        <v>0</v>
      </c>
      <c r="AH121" s="1">
        <f t="shared" si="28"/>
        <v>0</v>
      </c>
      <c r="AI121" s="9">
        <f t="shared" si="29"/>
        <v>36.973684210526315</v>
      </c>
    </row>
    <row r="122" spans="1:35" ht="15">
      <c r="A122" s="1">
        <v>31599</v>
      </c>
      <c r="B122" s="1">
        <v>8</v>
      </c>
      <c r="C122" s="1">
        <v>8</v>
      </c>
      <c r="D122" s="2">
        <v>7.605</v>
      </c>
      <c r="E122" s="3">
        <v>5.5</v>
      </c>
      <c r="F122" s="1">
        <v>154</v>
      </c>
      <c r="G122" s="1">
        <v>111</v>
      </c>
      <c r="H122" s="1">
        <v>73</v>
      </c>
      <c r="I122" s="1">
        <v>49</v>
      </c>
      <c r="J122" s="1">
        <v>26</v>
      </c>
      <c r="K122" s="1">
        <v>13</v>
      </c>
      <c r="L122" s="1">
        <v>1</v>
      </c>
      <c r="M122" s="1">
        <v>0</v>
      </c>
      <c r="N122" s="1">
        <v>1</v>
      </c>
      <c r="O122" s="1">
        <v>1</v>
      </c>
      <c r="P122" s="1">
        <v>0</v>
      </c>
      <c r="Q122" s="1">
        <v>0</v>
      </c>
      <c r="R122" s="1">
        <v>0</v>
      </c>
      <c r="S122" s="1">
        <v>0</v>
      </c>
      <c r="T122" s="1">
        <v>2</v>
      </c>
      <c r="U122" s="1">
        <f t="shared" si="15"/>
        <v>429</v>
      </c>
      <c r="V122" s="1">
        <f t="shared" si="16"/>
        <v>275</v>
      </c>
      <c r="W122" s="1">
        <f t="shared" si="17"/>
        <v>164</v>
      </c>
      <c r="X122" s="1">
        <f t="shared" si="18"/>
        <v>91</v>
      </c>
      <c r="Y122" s="1">
        <f t="shared" si="19"/>
        <v>42</v>
      </c>
      <c r="Z122" s="1">
        <f t="shared" si="20"/>
        <v>16</v>
      </c>
      <c r="AA122" s="1">
        <f t="shared" si="21"/>
        <v>3</v>
      </c>
      <c r="AB122" s="1">
        <f t="shared" si="22"/>
        <v>2</v>
      </c>
      <c r="AC122" s="1">
        <f t="shared" si="23"/>
        <v>2</v>
      </c>
      <c r="AD122" s="1">
        <f t="shared" si="24"/>
        <v>1</v>
      </c>
      <c r="AE122" s="1">
        <f t="shared" si="25"/>
        <v>0</v>
      </c>
      <c r="AF122" s="1">
        <f t="shared" si="26"/>
        <v>0</v>
      </c>
      <c r="AG122" s="1">
        <f t="shared" si="27"/>
        <v>0</v>
      </c>
      <c r="AH122" s="1">
        <f t="shared" si="28"/>
        <v>0</v>
      </c>
      <c r="AI122" s="9">
        <f t="shared" si="29"/>
        <v>38.22843822843823</v>
      </c>
    </row>
    <row r="123" spans="1:35" ht="15">
      <c r="A123" s="1">
        <v>31599</v>
      </c>
      <c r="B123" s="1">
        <v>8</v>
      </c>
      <c r="C123" s="1">
        <v>9</v>
      </c>
      <c r="D123" s="2">
        <v>7.66</v>
      </c>
      <c r="E123" s="3">
        <v>5.5</v>
      </c>
      <c r="F123" s="1">
        <v>121</v>
      </c>
      <c r="G123" s="1">
        <v>85</v>
      </c>
      <c r="H123" s="1">
        <v>52</v>
      </c>
      <c r="I123" s="1">
        <v>32</v>
      </c>
      <c r="J123" s="1">
        <v>15</v>
      </c>
      <c r="K123" s="1">
        <v>4</v>
      </c>
      <c r="L123" s="1">
        <v>1</v>
      </c>
      <c r="M123" s="1">
        <v>3</v>
      </c>
      <c r="N123" s="1">
        <v>0</v>
      </c>
      <c r="O123" s="1">
        <v>0</v>
      </c>
      <c r="P123" s="1">
        <v>0</v>
      </c>
      <c r="Q123" s="1">
        <v>0</v>
      </c>
      <c r="R123" s="1">
        <v>1</v>
      </c>
      <c r="S123" s="1">
        <v>0</v>
      </c>
      <c r="T123" s="1">
        <v>2</v>
      </c>
      <c r="U123" s="1">
        <f t="shared" si="15"/>
        <v>314</v>
      </c>
      <c r="V123" s="1">
        <f t="shared" si="16"/>
        <v>193</v>
      </c>
      <c r="W123" s="1">
        <f t="shared" si="17"/>
        <v>108</v>
      </c>
      <c r="X123" s="1">
        <f t="shared" si="18"/>
        <v>56</v>
      </c>
      <c r="Y123" s="1">
        <f t="shared" si="19"/>
        <v>24</v>
      </c>
      <c r="Z123" s="1">
        <f t="shared" si="20"/>
        <v>9</v>
      </c>
      <c r="AA123" s="1">
        <f t="shared" si="21"/>
        <v>5</v>
      </c>
      <c r="AB123" s="1">
        <f t="shared" si="22"/>
        <v>4</v>
      </c>
      <c r="AC123" s="1">
        <f t="shared" si="23"/>
        <v>1</v>
      </c>
      <c r="AD123" s="1">
        <f t="shared" si="24"/>
        <v>1</v>
      </c>
      <c r="AE123" s="1">
        <f t="shared" si="25"/>
        <v>1</v>
      </c>
      <c r="AF123" s="1">
        <f t="shared" si="26"/>
        <v>1</v>
      </c>
      <c r="AG123" s="1">
        <f t="shared" si="27"/>
        <v>1</v>
      </c>
      <c r="AH123" s="1">
        <f t="shared" si="28"/>
        <v>0</v>
      </c>
      <c r="AI123" s="9">
        <f t="shared" si="29"/>
        <v>34.394904458598724</v>
      </c>
    </row>
    <row r="124" spans="1:35" ht="15">
      <c r="A124" s="1">
        <v>31599</v>
      </c>
      <c r="B124" s="1">
        <v>8</v>
      </c>
      <c r="C124" s="1">
        <v>10</v>
      </c>
      <c r="D124" s="2">
        <v>7.715</v>
      </c>
      <c r="E124" s="3">
        <v>5.5</v>
      </c>
      <c r="F124" s="1">
        <v>82</v>
      </c>
      <c r="G124" s="1">
        <v>55</v>
      </c>
      <c r="H124" s="1">
        <v>34</v>
      </c>
      <c r="I124" s="1">
        <v>23</v>
      </c>
      <c r="J124" s="1">
        <v>20</v>
      </c>
      <c r="K124" s="1">
        <v>6</v>
      </c>
      <c r="L124" s="1">
        <v>2</v>
      </c>
      <c r="M124" s="1">
        <v>1</v>
      </c>
      <c r="N124" s="1">
        <v>0</v>
      </c>
      <c r="O124" s="1">
        <v>0</v>
      </c>
      <c r="P124" s="1">
        <v>0</v>
      </c>
      <c r="Q124" s="1">
        <v>1</v>
      </c>
      <c r="R124" s="1">
        <v>0</v>
      </c>
      <c r="S124" s="1">
        <v>0</v>
      </c>
      <c r="T124" s="1">
        <v>2</v>
      </c>
      <c r="U124" s="1">
        <f t="shared" si="15"/>
        <v>224</v>
      </c>
      <c r="V124" s="1">
        <f t="shared" si="16"/>
        <v>142</v>
      </c>
      <c r="W124" s="1">
        <f t="shared" si="17"/>
        <v>87</v>
      </c>
      <c r="X124" s="1">
        <f t="shared" si="18"/>
        <v>53</v>
      </c>
      <c r="Y124" s="1">
        <f t="shared" si="19"/>
        <v>30</v>
      </c>
      <c r="Z124" s="1">
        <f t="shared" si="20"/>
        <v>10</v>
      </c>
      <c r="AA124" s="1">
        <f t="shared" si="21"/>
        <v>4</v>
      </c>
      <c r="AB124" s="1">
        <f t="shared" si="22"/>
        <v>2</v>
      </c>
      <c r="AC124" s="1">
        <f t="shared" si="23"/>
        <v>1</v>
      </c>
      <c r="AD124" s="1">
        <f t="shared" si="24"/>
        <v>1</v>
      </c>
      <c r="AE124" s="1">
        <f t="shared" si="25"/>
        <v>1</v>
      </c>
      <c r="AF124" s="1">
        <f t="shared" si="26"/>
        <v>1</v>
      </c>
      <c r="AG124" s="1">
        <f t="shared" si="27"/>
        <v>0</v>
      </c>
      <c r="AH124" s="1">
        <f t="shared" si="28"/>
        <v>0</v>
      </c>
      <c r="AI124" s="9">
        <f t="shared" si="29"/>
        <v>38.839285714285715</v>
      </c>
    </row>
    <row r="125" spans="1:35" ht="15">
      <c r="A125" s="1">
        <v>31599</v>
      </c>
      <c r="B125" s="1">
        <v>8</v>
      </c>
      <c r="C125" s="1">
        <v>11</v>
      </c>
      <c r="D125" s="2">
        <v>7.77</v>
      </c>
      <c r="E125" s="3">
        <v>5.5</v>
      </c>
      <c r="F125" s="1">
        <v>79</v>
      </c>
      <c r="G125" s="1">
        <v>61</v>
      </c>
      <c r="H125" s="1">
        <v>42</v>
      </c>
      <c r="I125" s="1">
        <v>14</v>
      </c>
      <c r="J125" s="1">
        <v>6</v>
      </c>
      <c r="K125" s="1">
        <v>9</v>
      </c>
      <c r="L125" s="1">
        <v>1</v>
      </c>
      <c r="M125" s="1">
        <v>1</v>
      </c>
      <c r="N125" s="1">
        <v>0</v>
      </c>
      <c r="O125" s="1">
        <v>0</v>
      </c>
      <c r="P125" s="1">
        <v>1</v>
      </c>
      <c r="Q125" s="1">
        <v>2</v>
      </c>
      <c r="R125" s="1">
        <v>0</v>
      </c>
      <c r="S125" s="1">
        <v>0</v>
      </c>
      <c r="T125" s="1">
        <v>2</v>
      </c>
      <c r="U125" s="1">
        <f t="shared" si="15"/>
        <v>216</v>
      </c>
      <c r="V125" s="1">
        <f t="shared" si="16"/>
        <v>137</v>
      </c>
      <c r="W125" s="1">
        <f t="shared" si="17"/>
        <v>76</v>
      </c>
      <c r="X125" s="1">
        <f t="shared" si="18"/>
        <v>34</v>
      </c>
      <c r="Y125" s="1">
        <f t="shared" si="19"/>
        <v>20</v>
      </c>
      <c r="Z125" s="1">
        <f t="shared" si="20"/>
        <v>14</v>
      </c>
      <c r="AA125" s="1">
        <f t="shared" si="21"/>
        <v>5</v>
      </c>
      <c r="AB125" s="1">
        <f t="shared" si="22"/>
        <v>4</v>
      </c>
      <c r="AC125" s="1">
        <f t="shared" si="23"/>
        <v>3</v>
      </c>
      <c r="AD125" s="1">
        <f t="shared" si="24"/>
        <v>3</v>
      </c>
      <c r="AE125" s="1">
        <f t="shared" si="25"/>
        <v>3</v>
      </c>
      <c r="AF125" s="1">
        <f t="shared" si="26"/>
        <v>2</v>
      </c>
      <c r="AG125" s="1">
        <f t="shared" si="27"/>
        <v>0</v>
      </c>
      <c r="AH125" s="1">
        <f t="shared" si="28"/>
        <v>0</v>
      </c>
      <c r="AI125" s="9">
        <f t="shared" si="29"/>
        <v>35.18518518518518</v>
      </c>
    </row>
    <row r="126" spans="1:35" ht="15">
      <c r="A126" s="1">
        <v>31599</v>
      </c>
      <c r="B126" s="1">
        <v>8</v>
      </c>
      <c r="C126" s="1">
        <v>12</v>
      </c>
      <c r="D126" s="2">
        <v>7.825</v>
      </c>
      <c r="E126" s="3">
        <v>5.5</v>
      </c>
      <c r="F126" s="1">
        <v>82</v>
      </c>
      <c r="G126" s="1">
        <v>52</v>
      </c>
      <c r="H126" s="1">
        <v>33</v>
      </c>
      <c r="I126" s="1">
        <v>27</v>
      </c>
      <c r="J126" s="1">
        <v>9</v>
      </c>
      <c r="K126" s="1">
        <v>3</v>
      </c>
      <c r="L126" s="1">
        <v>1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2</v>
      </c>
      <c r="U126" s="1">
        <f t="shared" si="15"/>
        <v>207</v>
      </c>
      <c r="V126" s="1">
        <f t="shared" si="16"/>
        <v>125</v>
      </c>
      <c r="W126" s="1">
        <f t="shared" si="17"/>
        <v>73</v>
      </c>
      <c r="X126" s="1">
        <f t="shared" si="18"/>
        <v>40</v>
      </c>
      <c r="Y126" s="1">
        <f t="shared" si="19"/>
        <v>13</v>
      </c>
      <c r="Z126" s="1">
        <f t="shared" si="20"/>
        <v>4</v>
      </c>
      <c r="AA126" s="1">
        <f t="shared" si="21"/>
        <v>1</v>
      </c>
      <c r="AB126" s="1">
        <f t="shared" si="22"/>
        <v>0</v>
      </c>
      <c r="AC126" s="1">
        <f t="shared" si="23"/>
        <v>0</v>
      </c>
      <c r="AD126" s="1">
        <f t="shared" si="24"/>
        <v>0</v>
      </c>
      <c r="AE126" s="1">
        <f t="shared" si="25"/>
        <v>0</v>
      </c>
      <c r="AF126" s="1">
        <f t="shared" si="26"/>
        <v>0</v>
      </c>
      <c r="AG126" s="1">
        <f t="shared" si="27"/>
        <v>0</v>
      </c>
      <c r="AH126" s="1">
        <f t="shared" si="28"/>
        <v>0</v>
      </c>
      <c r="AI126" s="9">
        <f t="shared" si="29"/>
        <v>35.26570048309179</v>
      </c>
    </row>
    <row r="127" spans="1:35" ht="15">
      <c r="A127" s="1">
        <v>31599</v>
      </c>
      <c r="B127" s="1">
        <v>8</v>
      </c>
      <c r="C127" s="1">
        <v>13</v>
      </c>
      <c r="D127" s="2">
        <v>7.88</v>
      </c>
      <c r="E127" s="3">
        <v>7</v>
      </c>
      <c r="F127" s="1">
        <v>103</v>
      </c>
      <c r="G127" s="1">
        <v>57</v>
      </c>
      <c r="H127" s="1">
        <v>34</v>
      </c>
      <c r="I127" s="1">
        <v>21</v>
      </c>
      <c r="J127" s="1">
        <v>8</v>
      </c>
      <c r="K127" s="1">
        <v>2</v>
      </c>
      <c r="L127" s="1">
        <v>3</v>
      </c>
      <c r="M127" s="1">
        <v>1</v>
      </c>
      <c r="N127" s="1">
        <v>2</v>
      </c>
      <c r="O127" s="1">
        <v>0</v>
      </c>
      <c r="P127" s="1">
        <v>0</v>
      </c>
      <c r="Q127" s="1">
        <v>0</v>
      </c>
      <c r="R127" s="1">
        <v>0</v>
      </c>
      <c r="S127" s="1">
        <v>1</v>
      </c>
      <c r="T127" s="1">
        <v>2</v>
      </c>
      <c r="U127" s="1">
        <f t="shared" si="15"/>
        <v>232</v>
      </c>
      <c r="V127" s="1">
        <f t="shared" si="16"/>
        <v>129</v>
      </c>
      <c r="W127" s="1">
        <f t="shared" si="17"/>
        <v>72</v>
      </c>
      <c r="X127" s="1">
        <f t="shared" si="18"/>
        <v>38</v>
      </c>
      <c r="Y127" s="1">
        <f t="shared" si="19"/>
        <v>17</v>
      </c>
      <c r="Z127" s="1">
        <f t="shared" si="20"/>
        <v>9</v>
      </c>
      <c r="AA127" s="1">
        <f t="shared" si="21"/>
        <v>7</v>
      </c>
      <c r="AB127" s="1">
        <f t="shared" si="22"/>
        <v>4</v>
      </c>
      <c r="AC127" s="1">
        <f t="shared" si="23"/>
        <v>3</v>
      </c>
      <c r="AD127" s="1">
        <f t="shared" si="24"/>
        <v>1</v>
      </c>
      <c r="AE127" s="1">
        <f t="shared" si="25"/>
        <v>1</v>
      </c>
      <c r="AF127" s="1">
        <f t="shared" si="26"/>
        <v>1</v>
      </c>
      <c r="AG127" s="1">
        <f t="shared" si="27"/>
        <v>1</v>
      </c>
      <c r="AH127" s="1">
        <f t="shared" si="28"/>
        <v>1</v>
      </c>
      <c r="AI127" s="9">
        <f t="shared" si="29"/>
        <v>31.03448275862069</v>
      </c>
    </row>
    <row r="128" spans="1:35" ht="15">
      <c r="A128" s="1">
        <v>31599</v>
      </c>
      <c r="B128" s="1">
        <v>8</v>
      </c>
      <c r="C128" s="1">
        <v>14</v>
      </c>
      <c r="D128" s="2">
        <v>7.95</v>
      </c>
      <c r="E128" s="3">
        <v>6.5</v>
      </c>
      <c r="F128" s="1">
        <v>283</v>
      </c>
      <c r="G128" s="1">
        <v>79</v>
      </c>
      <c r="H128" s="1">
        <v>34</v>
      </c>
      <c r="I128" s="1">
        <v>30</v>
      </c>
      <c r="J128" s="1">
        <v>15</v>
      </c>
      <c r="K128" s="1">
        <v>12</v>
      </c>
      <c r="L128" s="1">
        <v>1</v>
      </c>
      <c r="M128" s="1">
        <v>1</v>
      </c>
      <c r="N128" s="1">
        <v>0</v>
      </c>
      <c r="O128" s="1">
        <v>1</v>
      </c>
      <c r="P128" s="1">
        <v>0</v>
      </c>
      <c r="Q128" s="1">
        <v>0</v>
      </c>
      <c r="R128" s="1">
        <v>0</v>
      </c>
      <c r="S128" s="1">
        <v>0</v>
      </c>
      <c r="T128" s="1">
        <v>2</v>
      </c>
      <c r="U128" s="1">
        <f t="shared" si="15"/>
        <v>456</v>
      </c>
      <c r="V128" s="1">
        <f t="shared" si="16"/>
        <v>173</v>
      </c>
      <c r="W128" s="1">
        <f t="shared" si="17"/>
        <v>94</v>
      </c>
      <c r="X128" s="1">
        <f t="shared" si="18"/>
        <v>60</v>
      </c>
      <c r="Y128" s="1">
        <f t="shared" si="19"/>
        <v>30</v>
      </c>
      <c r="Z128" s="1">
        <f t="shared" si="20"/>
        <v>15</v>
      </c>
      <c r="AA128" s="1">
        <f t="shared" si="21"/>
        <v>3</v>
      </c>
      <c r="AB128" s="1">
        <f t="shared" si="22"/>
        <v>2</v>
      </c>
      <c r="AC128" s="1">
        <f t="shared" si="23"/>
        <v>1</v>
      </c>
      <c r="AD128" s="1">
        <f t="shared" si="24"/>
        <v>1</v>
      </c>
      <c r="AE128" s="1">
        <f t="shared" si="25"/>
        <v>0</v>
      </c>
      <c r="AF128" s="1">
        <f t="shared" si="26"/>
        <v>0</v>
      </c>
      <c r="AG128" s="1">
        <f t="shared" si="27"/>
        <v>0</v>
      </c>
      <c r="AH128" s="1">
        <f t="shared" si="28"/>
        <v>0</v>
      </c>
      <c r="AI128" s="9">
        <f t="shared" si="29"/>
        <v>20.614035087719298</v>
      </c>
    </row>
    <row r="129" spans="1:35" ht="15">
      <c r="A129" s="1">
        <v>31599</v>
      </c>
      <c r="B129" s="1">
        <v>8</v>
      </c>
      <c r="C129" s="1">
        <v>15</v>
      </c>
      <c r="D129" s="2">
        <v>8.015</v>
      </c>
      <c r="E129" s="3">
        <v>5.5</v>
      </c>
      <c r="F129" s="1">
        <v>72</v>
      </c>
      <c r="G129" s="1">
        <v>40</v>
      </c>
      <c r="H129" s="1">
        <v>24</v>
      </c>
      <c r="I129" s="1">
        <v>9</v>
      </c>
      <c r="J129" s="1">
        <v>8</v>
      </c>
      <c r="K129" s="1">
        <v>2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2</v>
      </c>
      <c r="U129" s="1">
        <f t="shared" si="15"/>
        <v>155</v>
      </c>
      <c r="V129" s="1">
        <f t="shared" si="16"/>
        <v>83</v>
      </c>
      <c r="W129" s="1">
        <f t="shared" si="17"/>
        <v>43</v>
      </c>
      <c r="X129" s="1">
        <f t="shared" si="18"/>
        <v>19</v>
      </c>
      <c r="Y129" s="1">
        <f t="shared" si="19"/>
        <v>10</v>
      </c>
      <c r="Z129" s="1">
        <f t="shared" si="20"/>
        <v>2</v>
      </c>
      <c r="AA129" s="1">
        <f t="shared" si="21"/>
        <v>0</v>
      </c>
      <c r="AB129" s="1">
        <f t="shared" si="22"/>
        <v>0</v>
      </c>
      <c r="AC129" s="1">
        <f t="shared" si="23"/>
        <v>0</v>
      </c>
      <c r="AD129" s="1">
        <f t="shared" si="24"/>
        <v>0</v>
      </c>
      <c r="AE129" s="1">
        <f t="shared" si="25"/>
        <v>0</v>
      </c>
      <c r="AF129" s="1">
        <f t="shared" si="26"/>
        <v>0</v>
      </c>
      <c r="AG129" s="1">
        <f t="shared" si="27"/>
        <v>0</v>
      </c>
      <c r="AH129" s="1">
        <f t="shared" si="28"/>
        <v>0</v>
      </c>
      <c r="AI129" s="9">
        <f t="shared" si="29"/>
        <v>27.741935483870968</v>
      </c>
    </row>
    <row r="130" spans="1:35" ht="15">
      <c r="A130" s="1">
        <v>31599</v>
      </c>
      <c r="B130" s="1">
        <v>8</v>
      </c>
      <c r="C130" s="1">
        <v>16</v>
      </c>
      <c r="D130" s="2">
        <v>8.07</v>
      </c>
      <c r="E130" s="3">
        <v>7</v>
      </c>
      <c r="F130" s="1">
        <v>80</v>
      </c>
      <c r="G130" s="1">
        <v>46</v>
      </c>
      <c r="H130" s="1">
        <v>36</v>
      </c>
      <c r="I130" s="1">
        <v>13</v>
      </c>
      <c r="J130" s="1">
        <v>6</v>
      </c>
      <c r="K130" s="1">
        <v>4</v>
      </c>
      <c r="L130" s="1">
        <v>2</v>
      </c>
      <c r="M130" s="1">
        <v>1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2</v>
      </c>
      <c r="U130" s="1">
        <f t="shared" si="15"/>
        <v>188</v>
      </c>
      <c r="V130" s="1">
        <f t="shared" si="16"/>
        <v>108</v>
      </c>
      <c r="W130" s="1">
        <f t="shared" si="17"/>
        <v>62</v>
      </c>
      <c r="X130" s="1">
        <f t="shared" si="18"/>
        <v>26</v>
      </c>
      <c r="Y130" s="1">
        <f t="shared" si="19"/>
        <v>13</v>
      </c>
      <c r="Z130" s="1">
        <f t="shared" si="20"/>
        <v>7</v>
      </c>
      <c r="AA130" s="1">
        <f t="shared" si="21"/>
        <v>3</v>
      </c>
      <c r="AB130" s="1">
        <f t="shared" si="22"/>
        <v>1</v>
      </c>
      <c r="AC130" s="1">
        <f t="shared" si="23"/>
        <v>0</v>
      </c>
      <c r="AD130" s="1">
        <f t="shared" si="24"/>
        <v>0</v>
      </c>
      <c r="AE130" s="1">
        <f t="shared" si="25"/>
        <v>0</v>
      </c>
      <c r="AF130" s="1">
        <f t="shared" si="26"/>
        <v>0</v>
      </c>
      <c r="AG130" s="1">
        <f t="shared" si="27"/>
        <v>0</v>
      </c>
      <c r="AH130" s="1">
        <f t="shared" si="28"/>
        <v>0</v>
      </c>
      <c r="AI130" s="9">
        <f t="shared" si="29"/>
        <v>32.97872340425532</v>
      </c>
    </row>
    <row r="131" spans="1:35" ht="15">
      <c r="A131" s="1">
        <v>31699</v>
      </c>
      <c r="B131" s="1">
        <v>9</v>
      </c>
      <c r="C131" s="1">
        <v>1</v>
      </c>
      <c r="D131" s="2">
        <v>8.14</v>
      </c>
      <c r="E131" s="3">
        <v>6.3</v>
      </c>
      <c r="F131" s="1">
        <v>164</v>
      </c>
      <c r="G131" s="1">
        <v>95</v>
      </c>
      <c r="H131" s="1">
        <v>63</v>
      </c>
      <c r="I131" s="1">
        <v>29</v>
      </c>
      <c r="J131" s="1">
        <v>14</v>
      </c>
      <c r="K131" s="1">
        <v>4</v>
      </c>
      <c r="L131" s="1">
        <v>0</v>
      </c>
      <c r="M131" s="1">
        <v>1</v>
      </c>
      <c r="N131" s="1">
        <v>1</v>
      </c>
      <c r="O131" s="1">
        <v>2</v>
      </c>
      <c r="P131" s="1">
        <v>0</v>
      </c>
      <c r="Q131" s="1">
        <v>0</v>
      </c>
      <c r="R131" s="1">
        <v>0</v>
      </c>
      <c r="S131" s="1">
        <v>0</v>
      </c>
      <c r="T131" s="1">
        <v>2</v>
      </c>
      <c r="U131" s="1">
        <f t="shared" si="15"/>
        <v>373</v>
      </c>
      <c r="V131" s="1">
        <f t="shared" si="16"/>
        <v>209</v>
      </c>
      <c r="W131" s="1">
        <f t="shared" si="17"/>
        <v>114</v>
      </c>
      <c r="X131" s="1">
        <f t="shared" si="18"/>
        <v>51</v>
      </c>
      <c r="Y131" s="1">
        <f t="shared" si="19"/>
        <v>22</v>
      </c>
      <c r="Z131" s="1">
        <f t="shared" si="20"/>
        <v>8</v>
      </c>
      <c r="AA131" s="1">
        <f t="shared" si="21"/>
        <v>4</v>
      </c>
      <c r="AB131" s="1">
        <f t="shared" si="22"/>
        <v>4</v>
      </c>
      <c r="AC131" s="1">
        <f t="shared" si="23"/>
        <v>3</v>
      </c>
      <c r="AD131" s="1">
        <f t="shared" si="24"/>
        <v>2</v>
      </c>
      <c r="AE131" s="1">
        <f t="shared" si="25"/>
        <v>0</v>
      </c>
      <c r="AF131" s="1">
        <f t="shared" si="26"/>
        <v>0</v>
      </c>
      <c r="AG131" s="1">
        <f t="shared" si="27"/>
        <v>0</v>
      </c>
      <c r="AH131" s="1">
        <f t="shared" si="28"/>
        <v>0</v>
      </c>
      <c r="AI131" s="9">
        <f t="shared" si="29"/>
        <v>30.563002680965145</v>
      </c>
    </row>
    <row r="132" spans="1:35" ht="15">
      <c r="A132" s="1">
        <v>31699</v>
      </c>
      <c r="B132" s="1">
        <v>9</v>
      </c>
      <c r="C132" s="1">
        <v>2</v>
      </c>
      <c r="D132" s="2">
        <v>8.203</v>
      </c>
      <c r="E132" s="3">
        <v>5.3</v>
      </c>
      <c r="F132" s="1">
        <v>309</v>
      </c>
      <c r="G132" s="1">
        <v>209</v>
      </c>
      <c r="H132" s="1">
        <v>148</v>
      </c>
      <c r="I132" s="1">
        <v>65</v>
      </c>
      <c r="J132" s="1">
        <v>56</v>
      </c>
      <c r="K132" s="1">
        <v>18</v>
      </c>
      <c r="L132" s="1">
        <v>10</v>
      </c>
      <c r="M132" s="1">
        <v>3</v>
      </c>
      <c r="N132" s="1">
        <v>1</v>
      </c>
      <c r="O132" s="1">
        <v>0</v>
      </c>
      <c r="P132" s="1">
        <v>1</v>
      </c>
      <c r="Q132" s="1">
        <v>0</v>
      </c>
      <c r="R132" s="1">
        <v>0</v>
      </c>
      <c r="S132" s="1">
        <v>0</v>
      </c>
      <c r="T132" s="1">
        <v>2</v>
      </c>
      <c r="U132" s="1">
        <f t="shared" si="15"/>
        <v>820</v>
      </c>
      <c r="V132" s="1">
        <f t="shared" si="16"/>
        <v>511</v>
      </c>
      <c r="W132" s="1">
        <f t="shared" si="17"/>
        <v>302</v>
      </c>
      <c r="X132" s="1">
        <f t="shared" si="18"/>
        <v>154</v>
      </c>
      <c r="Y132" s="1">
        <f t="shared" si="19"/>
        <v>89</v>
      </c>
      <c r="Z132" s="1">
        <f t="shared" si="20"/>
        <v>33</v>
      </c>
      <c r="AA132" s="1">
        <f t="shared" si="21"/>
        <v>15</v>
      </c>
      <c r="AB132" s="1">
        <f t="shared" si="22"/>
        <v>5</v>
      </c>
      <c r="AC132" s="1">
        <f t="shared" si="23"/>
        <v>2</v>
      </c>
      <c r="AD132" s="1">
        <f t="shared" si="24"/>
        <v>1</v>
      </c>
      <c r="AE132" s="1">
        <f t="shared" si="25"/>
        <v>1</v>
      </c>
      <c r="AF132" s="1">
        <f t="shared" si="26"/>
        <v>0</v>
      </c>
      <c r="AG132" s="1">
        <f t="shared" si="27"/>
        <v>0</v>
      </c>
      <c r="AH132" s="1">
        <f t="shared" si="28"/>
        <v>0</v>
      </c>
      <c r="AI132" s="9">
        <f t="shared" si="29"/>
        <v>36.829268292682926</v>
      </c>
    </row>
    <row r="133" spans="1:35" ht="15">
      <c r="A133" s="1">
        <v>31699</v>
      </c>
      <c r="B133" s="1">
        <v>9</v>
      </c>
      <c r="C133" s="1">
        <v>3</v>
      </c>
      <c r="D133" s="2">
        <v>8.256</v>
      </c>
      <c r="E133" s="3">
        <v>6.3</v>
      </c>
      <c r="F133" s="1">
        <v>312</v>
      </c>
      <c r="G133" s="1">
        <v>194</v>
      </c>
      <c r="H133" s="1">
        <v>139</v>
      </c>
      <c r="I133" s="1">
        <v>78</v>
      </c>
      <c r="J133" s="1">
        <v>37</v>
      </c>
      <c r="K133" s="1">
        <v>18</v>
      </c>
      <c r="L133" s="1">
        <v>3</v>
      </c>
      <c r="M133" s="1">
        <v>4</v>
      </c>
      <c r="N133" s="1">
        <v>1</v>
      </c>
      <c r="O133" s="1">
        <v>1</v>
      </c>
      <c r="P133" s="1">
        <v>0</v>
      </c>
      <c r="Q133" s="1">
        <v>1</v>
      </c>
      <c r="R133" s="1">
        <v>0</v>
      </c>
      <c r="S133" s="1">
        <v>0</v>
      </c>
      <c r="T133" s="1">
        <v>2</v>
      </c>
      <c r="U133" s="1">
        <f t="shared" si="15"/>
        <v>788</v>
      </c>
      <c r="V133" s="1">
        <f t="shared" si="16"/>
        <v>476</v>
      </c>
      <c r="W133" s="1">
        <f t="shared" si="17"/>
        <v>282</v>
      </c>
      <c r="X133" s="1">
        <f t="shared" si="18"/>
        <v>143</v>
      </c>
      <c r="Y133" s="1">
        <f t="shared" si="19"/>
        <v>65</v>
      </c>
      <c r="Z133" s="1">
        <f t="shared" si="20"/>
        <v>28</v>
      </c>
      <c r="AA133" s="1">
        <f t="shared" si="21"/>
        <v>10</v>
      </c>
      <c r="AB133" s="1">
        <f t="shared" si="22"/>
        <v>7</v>
      </c>
      <c r="AC133" s="1">
        <f t="shared" si="23"/>
        <v>3</v>
      </c>
      <c r="AD133" s="1">
        <f t="shared" si="24"/>
        <v>2</v>
      </c>
      <c r="AE133" s="1">
        <f t="shared" si="25"/>
        <v>1</v>
      </c>
      <c r="AF133" s="1">
        <f t="shared" si="26"/>
        <v>1</v>
      </c>
      <c r="AG133" s="1">
        <f t="shared" si="27"/>
        <v>0</v>
      </c>
      <c r="AH133" s="1">
        <f t="shared" si="28"/>
        <v>0</v>
      </c>
      <c r="AI133" s="9">
        <f t="shared" si="29"/>
        <v>35.786802030456855</v>
      </c>
    </row>
    <row r="134" spans="1:35" ht="15">
      <c r="A134" s="1">
        <v>31699</v>
      </c>
      <c r="B134" s="1">
        <v>9</v>
      </c>
      <c r="C134" s="1">
        <v>4</v>
      </c>
      <c r="D134" s="2">
        <v>8.319</v>
      </c>
      <c r="E134" s="3">
        <v>6.3</v>
      </c>
      <c r="F134" s="1">
        <v>128</v>
      </c>
      <c r="G134" s="1">
        <v>64</v>
      </c>
      <c r="H134" s="1">
        <v>58</v>
      </c>
      <c r="I134" s="1">
        <v>22</v>
      </c>
      <c r="J134" s="1">
        <v>8</v>
      </c>
      <c r="K134" s="1">
        <v>5</v>
      </c>
      <c r="L134" s="1">
        <v>2</v>
      </c>
      <c r="M134" s="1">
        <v>0</v>
      </c>
      <c r="N134" s="1">
        <v>0</v>
      </c>
      <c r="O134" s="1">
        <v>1</v>
      </c>
      <c r="P134" s="1">
        <v>0</v>
      </c>
      <c r="Q134" s="1">
        <v>0</v>
      </c>
      <c r="R134" s="1">
        <v>0</v>
      </c>
      <c r="S134" s="1">
        <v>0</v>
      </c>
      <c r="T134" s="1">
        <v>2</v>
      </c>
      <c r="U134" s="1">
        <f t="shared" si="15"/>
        <v>288</v>
      </c>
      <c r="V134" s="1">
        <f t="shared" si="16"/>
        <v>160</v>
      </c>
      <c r="W134" s="1">
        <f t="shared" si="17"/>
        <v>96</v>
      </c>
      <c r="X134" s="1">
        <f t="shared" si="18"/>
        <v>38</v>
      </c>
      <c r="Y134" s="1">
        <f t="shared" si="19"/>
        <v>16</v>
      </c>
      <c r="Z134" s="1">
        <f t="shared" si="20"/>
        <v>8</v>
      </c>
      <c r="AA134" s="1">
        <f t="shared" si="21"/>
        <v>3</v>
      </c>
      <c r="AB134" s="1">
        <f t="shared" si="22"/>
        <v>1</v>
      </c>
      <c r="AC134" s="1">
        <f t="shared" si="23"/>
        <v>1</v>
      </c>
      <c r="AD134" s="1">
        <f t="shared" si="24"/>
        <v>1</v>
      </c>
      <c r="AE134" s="1">
        <f t="shared" si="25"/>
        <v>0</v>
      </c>
      <c r="AF134" s="1">
        <f t="shared" si="26"/>
        <v>0</v>
      </c>
      <c r="AG134" s="1">
        <f t="shared" si="27"/>
        <v>0</v>
      </c>
      <c r="AH134" s="1">
        <f t="shared" si="28"/>
        <v>0</v>
      </c>
      <c r="AI134" s="9">
        <f t="shared" si="29"/>
        <v>33.33333333333333</v>
      </c>
    </row>
    <row r="135" spans="1:35" ht="15">
      <c r="A135" s="1">
        <v>31699</v>
      </c>
      <c r="B135" s="1">
        <v>9</v>
      </c>
      <c r="C135" s="1">
        <v>5</v>
      </c>
      <c r="D135" s="2">
        <v>8.382</v>
      </c>
      <c r="E135" s="3">
        <v>5.3</v>
      </c>
      <c r="F135" s="1">
        <v>130</v>
      </c>
      <c r="G135" s="1">
        <v>71</v>
      </c>
      <c r="H135" s="1">
        <v>44</v>
      </c>
      <c r="I135" s="1">
        <v>23</v>
      </c>
      <c r="J135" s="1">
        <v>14</v>
      </c>
      <c r="K135" s="1">
        <v>5</v>
      </c>
      <c r="L135" s="1">
        <v>2</v>
      </c>
      <c r="M135" s="1">
        <v>2</v>
      </c>
      <c r="N135" s="1">
        <v>1</v>
      </c>
      <c r="O135" s="1">
        <v>0</v>
      </c>
      <c r="P135" s="1">
        <v>1</v>
      </c>
      <c r="Q135" s="1">
        <v>1</v>
      </c>
      <c r="R135" s="1">
        <v>1</v>
      </c>
      <c r="S135" s="1">
        <v>0</v>
      </c>
      <c r="T135" s="1">
        <v>2</v>
      </c>
      <c r="U135" s="1">
        <f t="shared" si="15"/>
        <v>295</v>
      </c>
      <c r="V135" s="1">
        <f t="shared" si="16"/>
        <v>165</v>
      </c>
      <c r="W135" s="1">
        <f t="shared" si="17"/>
        <v>94</v>
      </c>
      <c r="X135" s="1">
        <f t="shared" si="18"/>
        <v>50</v>
      </c>
      <c r="Y135" s="1">
        <f t="shared" si="19"/>
        <v>27</v>
      </c>
      <c r="Z135" s="1">
        <f t="shared" si="20"/>
        <v>13</v>
      </c>
      <c r="AA135" s="1">
        <f t="shared" si="21"/>
        <v>8</v>
      </c>
      <c r="AB135" s="1">
        <f t="shared" si="22"/>
        <v>6</v>
      </c>
      <c r="AC135" s="1">
        <f t="shared" si="23"/>
        <v>4</v>
      </c>
      <c r="AD135" s="1">
        <f t="shared" si="24"/>
        <v>3</v>
      </c>
      <c r="AE135" s="1">
        <f t="shared" si="25"/>
        <v>3</v>
      </c>
      <c r="AF135" s="1">
        <f t="shared" si="26"/>
        <v>2</v>
      </c>
      <c r="AG135" s="1">
        <f t="shared" si="27"/>
        <v>1</v>
      </c>
      <c r="AH135" s="1">
        <f t="shared" si="28"/>
        <v>0</v>
      </c>
      <c r="AI135" s="9">
        <f t="shared" si="29"/>
        <v>31.864406779661014</v>
      </c>
    </row>
    <row r="136" spans="1:35" ht="15">
      <c r="A136" s="1">
        <v>31699</v>
      </c>
      <c r="B136" s="1">
        <v>9</v>
      </c>
      <c r="C136" s="1">
        <v>6</v>
      </c>
      <c r="D136" s="2">
        <v>8.435</v>
      </c>
      <c r="E136" s="3">
        <v>5.3</v>
      </c>
      <c r="F136" s="1">
        <v>67</v>
      </c>
      <c r="G136" s="1">
        <v>34</v>
      </c>
      <c r="H136" s="1">
        <v>26</v>
      </c>
      <c r="I136" s="1">
        <v>9</v>
      </c>
      <c r="J136" s="1">
        <v>8</v>
      </c>
      <c r="K136" s="1">
        <v>4</v>
      </c>
      <c r="L136" s="1">
        <v>1</v>
      </c>
      <c r="M136" s="1">
        <v>3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2</v>
      </c>
      <c r="U136" s="1">
        <f aca="true" t="shared" si="30" ref="U136:U199">SUM(F136:S136)</f>
        <v>152</v>
      </c>
      <c r="V136" s="1">
        <f aca="true" t="shared" si="31" ref="V136:V199">SUM(G136:S136)</f>
        <v>85</v>
      </c>
      <c r="W136" s="1">
        <f aca="true" t="shared" si="32" ref="W136:W199">SUM(H136:S136)</f>
        <v>51</v>
      </c>
      <c r="X136" s="1">
        <f aca="true" t="shared" si="33" ref="X136:X199">SUM(I136:S136)</f>
        <v>25</v>
      </c>
      <c r="Y136" s="1">
        <f aca="true" t="shared" si="34" ref="Y136:Y199">SUM(J136:S136)</f>
        <v>16</v>
      </c>
      <c r="Z136" s="1">
        <f aca="true" t="shared" si="35" ref="Z136:Z199">SUM(K136:S136)</f>
        <v>8</v>
      </c>
      <c r="AA136" s="1">
        <f aca="true" t="shared" si="36" ref="AA136:AA199">SUM(L136:S136)</f>
        <v>4</v>
      </c>
      <c r="AB136" s="1">
        <f aca="true" t="shared" si="37" ref="AB136:AB199">SUM(M136:S136)</f>
        <v>3</v>
      </c>
      <c r="AC136" s="1">
        <f aca="true" t="shared" si="38" ref="AC136:AC199">SUM(N136:S136)</f>
        <v>0</v>
      </c>
      <c r="AD136" s="1">
        <f aca="true" t="shared" si="39" ref="AD136:AD199">SUM(O136:S136)</f>
        <v>0</v>
      </c>
      <c r="AE136" s="1">
        <f aca="true" t="shared" si="40" ref="AE136:AE199">SUM(P136:S136)</f>
        <v>0</v>
      </c>
      <c r="AF136" s="1">
        <f aca="true" t="shared" si="41" ref="AF136:AF199">SUM(Q136:S136)</f>
        <v>0</v>
      </c>
      <c r="AG136" s="1">
        <f aca="true" t="shared" si="42" ref="AG136:AG199">SUM(R136:S136)</f>
        <v>0</v>
      </c>
      <c r="AH136" s="1">
        <f aca="true" t="shared" si="43" ref="AH136:AH199">SUM(S136)</f>
        <v>0</v>
      </c>
      <c r="AI136" s="9">
        <f aca="true" t="shared" si="44" ref="AI136:AI199">(W136/U136)*100</f>
        <v>33.55263157894737</v>
      </c>
    </row>
    <row r="137" spans="1:35" ht="15">
      <c r="A137" s="1">
        <v>31699</v>
      </c>
      <c r="B137" s="1">
        <v>9</v>
      </c>
      <c r="C137" s="1">
        <v>7</v>
      </c>
      <c r="D137" s="2">
        <v>8.488</v>
      </c>
      <c r="E137" s="3">
        <v>5.3</v>
      </c>
      <c r="F137" s="1">
        <v>86</v>
      </c>
      <c r="G137" s="1">
        <v>49</v>
      </c>
      <c r="H137" s="1">
        <v>41</v>
      </c>
      <c r="I137" s="1">
        <v>14</v>
      </c>
      <c r="J137" s="1">
        <v>10</v>
      </c>
      <c r="K137" s="1">
        <v>11</v>
      </c>
      <c r="L137" s="1">
        <v>2</v>
      </c>
      <c r="M137" s="1">
        <v>2</v>
      </c>
      <c r="N137" s="1">
        <v>0</v>
      </c>
      <c r="O137" s="1">
        <v>1</v>
      </c>
      <c r="P137" s="1">
        <v>0</v>
      </c>
      <c r="Q137" s="1">
        <v>0</v>
      </c>
      <c r="R137" s="1">
        <v>0</v>
      </c>
      <c r="S137" s="1">
        <v>0</v>
      </c>
      <c r="T137" s="1">
        <v>2</v>
      </c>
      <c r="U137" s="1">
        <f t="shared" si="30"/>
        <v>216</v>
      </c>
      <c r="V137" s="1">
        <f t="shared" si="31"/>
        <v>130</v>
      </c>
      <c r="W137" s="1">
        <f t="shared" si="32"/>
        <v>81</v>
      </c>
      <c r="X137" s="1">
        <f t="shared" si="33"/>
        <v>40</v>
      </c>
      <c r="Y137" s="1">
        <f t="shared" si="34"/>
        <v>26</v>
      </c>
      <c r="Z137" s="1">
        <f t="shared" si="35"/>
        <v>16</v>
      </c>
      <c r="AA137" s="1">
        <f t="shared" si="36"/>
        <v>5</v>
      </c>
      <c r="AB137" s="1">
        <f t="shared" si="37"/>
        <v>3</v>
      </c>
      <c r="AC137" s="1">
        <f t="shared" si="38"/>
        <v>1</v>
      </c>
      <c r="AD137" s="1">
        <f t="shared" si="39"/>
        <v>1</v>
      </c>
      <c r="AE137" s="1">
        <f t="shared" si="40"/>
        <v>0</v>
      </c>
      <c r="AF137" s="1">
        <f t="shared" si="41"/>
        <v>0</v>
      </c>
      <c r="AG137" s="1">
        <f t="shared" si="42"/>
        <v>0</v>
      </c>
      <c r="AH137" s="1">
        <f t="shared" si="43"/>
        <v>0</v>
      </c>
      <c r="AI137" s="9">
        <f t="shared" si="44"/>
        <v>37.5</v>
      </c>
    </row>
    <row r="138" spans="1:35" ht="15">
      <c r="A138" s="1">
        <v>31699</v>
      </c>
      <c r="B138" s="1">
        <v>9</v>
      </c>
      <c r="C138" s="1">
        <v>8</v>
      </c>
      <c r="D138" s="2">
        <v>8.541</v>
      </c>
      <c r="E138" s="3">
        <v>5.3</v>
      </c>
      <c r="F138" s="1">
        <v>89</v>
      </c>
      <c r="G138" s="1">
        <v>51</v>
      </c>
      <c r="H138" s="1">
        <v>28</v>
      </c>
      <c r="I138" s="1">
        <v>17</v>
      </c>
      <c r="J138" s="1">
        <v>5</v>
      </c>
      <c r="K138" s="1">
        <v>4</v>
      </c>
      <c r="L138" s="1">
        <v>1</v>
      </c>
      <c r="M138" s="1">
        <v>1</v>
      </c>
      <c r="N138" s="1">
        <v>1</v>
      </c>
      <c r="O138" s="1">
        <v>0</v>
      </c>
      <c r="P138" s="1">
        <v>0</v>
      </c>
      <c r="Q138" s="1">
        <v>0</v>
      </c>
      <c r="R138" s="1">
        <v>1</v>
      </c>
      <c r="S138" s="1">
        <v>0</v>
      </c>
      <c r="T138" s="1">
        <v>2</v>
      </c>
      <c r="U138" s="1">
        <f t="shared" si="30"/>
        <v>198</v>
      </c>
      <c r="V138" s="1">
        <f t="shared" si="31"/>
        <v>109</v>
      </c>
      <c r="W138" s="1">
        <f t="shared" si="32"/>
        <v>58</v>
      </c>
      <c r="X138" s="1">
        <f t="shared" si="33"/>
        <v>30</v>
      </c>
      <c r="Y138" s="1">
        <f t="shared" si="34"/>
        <v>13</v>
      </c>
      <c r="Z138" s="1">
        <f t="shared" si="35"/>
        <v>8</v>
      </c>
      <c r="AA138" s="1">
        <f t="shared" si="36"/>
        <v>4</v>
      </c>
      <c r="AB138" s="1">
        <f t="shared" si="37"/>
        <v>3</v>
      </c>
      <c r="AC138" s="1">
        <f t="shared" si="38"/>
        <v>2</v>
      </c>
      <c r="AD138" s="1">
        <f t="shared" si="39"/>
        <v>1</v>
      </c>
      <c r="AE138" s="1">
        <f t="shared" si="40"/>
        <v>1</v>
      </c>
      <c r="AF138" s="1">
        <f t="shared" si="41"/>
        <v>1</v>
      </c>
      <c r="AG138" s="1">
        <f t="shared" si="42"/>
        <v>1</v>
      </c>
      <c r="AH138" s="1">
        <f t="shared" si="43"/>
        <v>0</v>
      </c>
      <c r="AI138" s="9">
        <f t="shared" si="44"/>
        <v>29.292929292929294</v>
      </c>
    </row>
    <row r="139" spans="1:35" ht="15">
      <c r="A139" s="1">
        <v>31699</v>
      </c>
      <c r="B139" s="1">
        <v>9</v>
      </c>
      <c r="C139" s="1">
        <v>9</v>
      </c>
      <c r="D139" s="2">
        <v>8.594</v>
      </c>
      <c r="E139" s="3">
        <v>5.3</v>
      </c>
      <c r="F139" s="1">
        <v>146</v>
      </c>
      <c r="G139" s="1">
        <v>70</v>
      </c>
      <c r="H139" s="1">
        <v>37</v>
      </c>
      <c r="I139" s="1">
        <v>19</v>
      </c>
      <c r="J139" s="1">
        <v>10</v>
      </c>
      <c r="K139" s="1">
        <v>5</v>
      </c>
      <c r="L139" s="1">
        <v>3</v>
      </c>
      <c r="M139" s="1">
        <v>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2</v>
      </c>
      <c r="U139" s="1">
        <f t="shared" si="30"/>
        <v>291</v>
      </c>
      <c r="V139" s="1">
        <f t="shared" si="31"/>
        <v>145</v>
      </c>
      <c r="W139" s="1">
        <f t="shared" si="32"/>
        <v>75</v>
      </c>
      <c r="X139" s="1">
        <f t="shared" si="33"/>
        <v>38</v>
      </c>
      <c r="Y139" s="1">
        <f t="shared" si="34"/>
        <v>19</v>
      </c>
      <c r="Z139" s="1">
        <f t="shared" si="35"/>
        <v>9</v>
      </c>
      <c r="AA139" s="1">
        <f t="shared" si="36"/>
        <v>4</v>
      </c>
      <c r="AB139" s="1">
        <f t="shared" si="37"/>
        <v>1</v>
      </c>
      <c r="AC139" s="1">
        <f t="shared" si="38"/>
        <v>0</v>
      </c>
      <c r="AD139" s="1">
        <f t="shared" si="39"/>
        <v>0</v>
      </c>
      <c r="AE139" s="1">
        <f t="shared" si="40"/>
        <v>0</v>
      </c>
      <c r="AF139" s="1">
        <f t="shared" si="41"/>
        <v>0</v>
      </c>
      <c r="AG139" s="1">
        <f t="shared" si="42"/>
        <v>0</v>
      </c>
      <c r="AH139" s="1">
        <f t="shared" si="43"/>
        <v>0</v>
      </c>
      <c r="AI139" s="9">
        <f t="shared" si="44"/>
        <v>25.773195876288657</v>
      </c>
    </row>
    <row r="140" spans="1:35" ht="15">
      <c r="A140" s="1">
        <v>31699</v>
      </c>
      <c r="B140" s="1">
        <v>9</v>
      </c>
      <c r="C140" s="1">
        <v>10</v>
      </c>
      <c r="D140" s="2">
        <v>8.647</v>
      </c>
      <c r="E140" s="3">
        <v>5.3</v>
      </c>
      <c r="F140" s="1">
        <v>172</v>
      </c>
      <c r="G140" s="1">
        <v>83</v>
      </c>
      <c r="H140" s="1">
        <v>73</v>
      </c>
      <c r="I140" s="1">
        <v>21</v>
      </c>
      <c r="J140" s="1">
        <v>6</v>
      </c>
      <c r="K140" s="1">
        <v>6</v>
      </c>
      <c r="L140" s="1">
        <v>1</v>
      </c>
      <c r="M140" s="1">
        <v>1</v>
      </c>
      <c r="N140" s="1">
        <v>1</v>
      </c>
      <c r="O140" s="1">
        <v>0</v>
      </c>
      <c r="P140" s="1">
        <v>1</v>
      </c>
      <c r="Q140" s="1">
        <v>0</v>
      </c>
      <c r="R140" s="1">
        <v>0</v>
      </c>
      <c r="S140" s="1">
        <v>0</v>
      </c>
      <c r="T140" s="1">
        <v>2</v>
      </c>
      <c r="U140" s="1">
        <f t="shared" si="30"/>
        <v>365</v>
      </c>
      <c r="V140" s="1">
        <f t="shared" si="31"/>
        <v>193</v>
      </c>
      <c r="W140" s="1">
        <f t="shared" si="32"/>
        <v>110</v>
      </c>
      <c r="X140" s="1">
        <f t="shared" si="33"/>
        <v>37</v>
      </c>
      <c r="Y140" s="1">
        <f t="shared" si="34"/>
        <v>16</v>
      </c>
      <c r="Z140" s="1">
        <f t="shared" si="35"/>
        <v>10</v>
      </c>
      <c r="AA140" s="1">
        <f t="shared" si="36"/>
        <v>4</v>
      </c>
      <c r="AB140" s="1">
        <f t="shared" si="37"/>
        <v>3</v>
      </c>
      <c r="AC140" s="1">
        <f t="shared" si="38"/>
        <v>2</v>
      </c>
      <c r="AD140" s="1">
        <f t="shared" si="39"/>
        <v>1</v>
      </c>
      <c r="AE140" s="1">
        <f t="shared" si="40"/>
        <v>1</v>
      </c>
      <c r="AF140" s="1">
        <f t="shared" si="41"/>
        <v>0</v>
      </c>
      <c r="AG140" s="1">
        <f t="shared" si="42"/>
        <v>0</v>
      </c>
      <c r="AH140" s="1">
        <f t="shared" si="43"/>
        <v>0</v>
      </c>
      <c r="AI140" s="9">
        <f t="shared" si="44"/>
        <v>30.136986301369863</v>
      </c>
    </row>
    <row r="141" spans="1:35" ht="15">
      <c r="A141" s="1">
        <v>31699</v>
      </c>
      <c r="B141" s="1">
        <v>9</v>
      </c>
      <c r="C141" s="1">
        <v>11</v>
      </c>
      <c r="D141" s="2">
        <v>8.7</v>
      </c>
      <c r="E141" s="3">
        <v>5.3</v>
      </c>
      <c r="F141" s="1">
        <v>209</v>
      </c>
      <c r="G141" s="1">
        <v>106</v>
      </c>
      <c r="H141" s="1">
        <v>62</v>
      </c>
      <c r="I141" s="1">
        <v>32</v>
      </c>
      <c r="J141" s="1">
        <v>17</v>
      </c>
      <c r="K141" s="1">
        <v>8</v>
      </c>
      <c r="L141" s="1">
        <v>0</v>
      </c>
      <c r="M141" s="1">
        <v>1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2</v>
      </c>
      <c r="U141" s="1">
        <f t="shared" si="30"/>
        <v>435</v>
      </c>
      <c r="V141" s="1">
        <f t="shared" si="31"/>
        <v>226</v>
      </c>
      <c r="W141" s="1">
        <f t="shared" si="32"/>
        <v>120</v>
      </c>
      <c r="X141" s="1">
        <f t="shared" si="33"/>
        <v>58</v>
      </c>
      <c r="Y141" s="1">
        <f t="shared" si="34"/>
        <v>26</v>
      </c>
      <c r="Z141" s="1">
        <f t="shared" si="35"/>
        <v>9</v>
      </c>
      <c r="AA141" s="1">
        <f t="shared" si="36"/>
        <v>1</v>
      </c>
      <c r="AB141" s="1">
        <f t="shared" si="37"/>
        <v>1</v>
      </c>
      <c r="AC141" s="1">
        <f t="shared" si="38"/>
        <v>0</v>
      </c>
      <c r="AD141" s="1">
        <f t="shared" si="39"/>
        <v>0</v>
      </c>
      <c r="AE141" s="1">
        <f t="shared" si="40"/>
        <v>0</v>
      </c>
      <c r="AF141" s="1">
        <f t="shared" si="41"/>
        <v>0</v>
      </c>
      <c r="AG141" s="1">
        <f t="shared" si="42"/>
        <v>0</v>
      </c>
      <c r="AH141" s="1">
        <f t="shared" si="43"/>
        <v>0</v>
      </c>
      <c r="AI141" s="9">
        <f t="shared" si="44"/>
        <v>27.586206896551722</v>
      </c>
    </row>
    <row r="142" spans="1:35" ht="15">
      <c r="A142" s="1">
        <v>31699</v>
      </c>
      <c r="B142" s="1">
        <v>9</v>
      </c>
      <c r="C142" s="1">
        <v>12</v>
      </c>
      <c r="D142" s="2">
        <v>8.753</v>
      </c>
      <c r="E142" s="3">
        <v>5.3</v>
      </c>
      <c r="F142" s="1">
        <v>324</v>
      </c>
      <c r="G142" s="1">
        <v>201</v>
      </c>
      <c r="H142" s="1">
        <v>119</v>
      </c>
      <c r="I142" s="1">
        <v>79</v>
      </c>
      <c r="J142" s="1">
        <v>41</v>
      </c>
      <c r="K142" s="1">
        <v>30</v>
      </c>
      <c r="L142" s="1">
        <v>16</v>
      </c>
      <c r="M142" s="1">
        <v>7</v>
      </c>
      <c r="N142" s="1">
        <v>1</v>
      </c>
      <c r="O142" s="1">
        <v>3</v>
      </c>
      <c r="P142" s="1">
        <v>1</v>
      </c>
      <c r="Q142" s="1">
        <v>0</v>
      </c>
      <c r="R142" s="1">
        <v>0</v>
      </c>
      <c r="S142" s="1">
        <v>0</v>
      </c>
      <c r="T142" s="1">
        <v>2</v>
      </c>
      <c r="U142" s="1">
        <f t="shared" si="30"/>
        <v>822</v>
      </c>
      <c r="V142" s="1">
        <f t="shared" si="31"/>
        <v>498</v>
      </c>
      <c r="W142" s="1">
        <f t="shared" si="32"/>
        <v>297</v>
      </c>
      <c r="X142" s="1">
        <f t="shared" si="33"/>
        <v>178</v>
      </c>
      <c r="Y142" s="1">
        <f t="shared" si="34"/>
        <v>99</v>
      </c>
      <c r="Z142" s="1">
        <f t="shared" si="35"/>
        <v>58</v>
      </c>
      <c r="AA142" s="1">
        <f t="shared" si="36"/>
        <v>28</v>
      </c>
      <c r="AB142" s="1">
        <f t="shared" si="37"/>
        <v>12</v>
      </c>
      <c r="AC142" s="1">
        <f t="shared" si="38"/>
        <v>5</v>
      </c>
      <c r="AD142" s="1">
        <f t="shared" si="39"/>
        <v>4</v>
      </c>
      <c r="AE142" s="1">
        <f t="shared" si="40"/>
        <v>1</v>
      </c>
      <c r="AF142" s="1">
        <f t="shared" si="41"/>
        <v>0</v>
      </c>
      <c r="AG142" s="1">
        <f t="shared" si="42"/>
        <v>0</v>
      </c>
      <c r="AH142" s="1">
        <f t="shared" si="43"/>
        <v>0</v>
      </c>
      <c r="AI142" s="9">
        <f t="shared" si="44"/>
        <v>36.13138686131387</v>
      </c>
    </row>
    <row r="143" spans="1:35" ht="15">
      <c r="A143" s="1">
        <v>31699</v>
      </c>
      <c r="B143" s="1">
        <v>9</v>
      </c>
      <c r="C143" s="1">
        <v>13</v>
      </c>
      <c r="D143" s="2">
        <v>8.806</v>
      </c>
      <c r="E143" s="3">
        <v>6.3</v>
      </c>
      <c r="F143" s="1">
        <v>287</v>
      </c>
      <c r="G143" s="1">
        <v>190</v>
      </c>
      <c r="H143" s="1">
        <v>154</v>
      </c>
      <c r="I143" s="1">
        <v>93</v>
      </c>
      <c r="J143" s="1">
        <v>53</v>
      </c>
      <c r="K143" s="1">
        <v>26</v>
      </c>
      <c r="L143" s="1">
        <v>15</v>
      </c>
      <c r="M143" s="1">
        <v>9</v>
      </c>
      <c r="N143" s="1">
        <v>4</v>
      </c>
      <c r="O143" s="1">
        <v>0</v>
      </c>
      <c r="P143" s="1">
        <v>0</v>
      </c>
      <c r="Q143" s="1">
        <v>0</v>
      </c>
      <c r="R143" s="1">
        <v>0</v>
      </c>
      <c r="S143" s="1">
        <v>1</v>
      </c>
      <c r="T143" s="1">
        <v>2</v>
      </c>
      <c r="U143" s="1">
        <f t="shared" si="30"/>
        <v>832</v>
      </c>
      <c r="V143" s="1">
        <f t="shared" si="31"/>
        <v>545</v>
      </c>
      <c r="W143" s="1">
        <f t="shared" si="32"/>
        <v>355</v>
      </c>
      <c r="X143" s="1">
        <f t="shared" si="33"/>
        <v>201</v>
      </c>
      <c r="Y143" s="1">
        <f t="shared" si="34"/>
        <v>108</v>
      </c>
      <c r="Z143" s="1">
        <f t="shared" si="35"/>
        <v>55</v>
      </c>
      <c r="AA143" s="1">
        <f t="shared" si="36"/>
        <v>29</v>
      </c>
      <c r="AB143" s="1">
        <f t="shared" si="37"/>
        <v>14</v>
      </c>
      <c r="AC143" s="1">
        <f t="shared" si="38"/>
        <v>5</v>
      </c>
      <c r="AD143" s="1">
        <f t="shared" si="39"/>
        <v>1</v>
      </c>
      <c r="AE143" s="1">
        <f t="shared" si="40"/>
        <v>1</v>
      </c>
      <c r="AF143" s="1">
        <f t="shared" si="41"/>
        <v>1</v>
      </c>
      <c r="AG143" s="1">
        <f t="shared" si="42"/>
        <v>1</v>
      </c>
      <c r="AH143" s="1">
        <f t="shared" si="43"/>
        <v>1</v>
      </c>
      <c r="AI143" s="9">
        <f t="shared" si="44"/>
        <v>42.668269230769226</v>
      </c>
    </row>
    <row r="144" spans="1:35" ht="15">
      <c r="A144" s="1">
        <v>31699</v>
      </c>
      <c r="B144" s="1">
        <v>9</v>
      </c>
      <c r="C144" s="1">
        <v>14</v>
      </c>
      <c r="D144" s="2">
        <v>8.869</v>
      </c>
      <c r="E144" s="3">
        <v>6.3</v>
      </c>
      <c r="F144" s="1">
        <v>210</v>
      </c>
      <c r="G144" s="1">
        <v>143</v>
      </c>
      <c r="H144" s="1">
        <v>127</v>
      </c>
      <c r="I144" s="1">
        <v>77</v>
      </c>
      <c r="J144" s="1">
        <v>49</v>
      </c>
      <c r="K144" s="1">
        <v>15</v>
      </c>
      <c r="L144" s="1">
        <v>6</v>
      </c>
      <c r="M144" s="1">
        <v>6</v>
      </c>
      <c r="N144" s="1">
        <v>2</v>
      </c>
      <c r="O144" s="1">
        <v>5</v>
      </c>
      <c r="P144" s="1">
        <v>2</v>
      </c>
      <c r="Q144" s="1">
        <v>0</v>
      </c>
      <c r="R144" s="1">
        <v>0</v>
      </c>
      <c r="S144" s="1">
        <v>0</v>
      </c>
      <c r="T144" s="1">
        <v>2</v>
      </c>
      <c r="U144" s="1">
        <f t="shared" si="30"/>
        <v>642</v>
      </c>
      <c r="V144" s="1">
        <f t="shared" si="31"/>
        <v>432</v>
      </c>
      <c r="W144" s="1">
        <f t="shared" si="32"/>
        <v>289</v>
      </c>
      <c r="X144" s="1">
        <f t="shared" si="33"/>
        <v>162</v>
      </c>
      <c r="Y144" s="1">
        <f t="shared" si="34"/>
        <v>85</v>
      </c>
      <c r="Z144" s="1">
        <f t="shared" si="35"/>
        <v>36</v>
      </c>
      <c r="AA144" s="1">
        <f t="shared" si="36"/>
        <v>21</v>
      </c>
      <c r="AB144" s="1">
        <f t="shared" si="37"/>
        <v>15</v>
      </c>
      <c r="AC144" s="1">
        <f t="shared" si="38"/>
        <v>9</v>
      </c>
      <c r="AD144" s="1">
        <f t="shared" si="39"/>
        <v>7</v>
      </c>
      <c r="AE144" s="1">
        <f t="shared" si="40"/>
        <v>2</v>
      </c>
      <c r="AF144" s="1">
        <f t="shared" si="41"/>
        <v>0</v>
      </c>
      <c r="AG144" s="1">
        <f t="shared" si="42"/>
        <v>0</v>
      </c>
      <c r="AH144" s="1">
        <f t="shared" si="43"/>
        <v>0</v>
      </c>
      <c r="AI144" s="9">
        <f t="shared" si="44"/>
        <v>45.01557632398754</v>
      </c>
    </row>
    <row r="145" spans="1:35" ht="15">
      <c r="A145" s="1">
        <v>31699</v>
      </c>
      <c r="B145" s="1">
        <v>9</v>
      </c>
      <c r="C145" s="1">
        <v>15</v>
      </c>
      <c r="D145" s="2">
        <v>8.932</v>
      </c>
      <c r="E145" s="3">
        <v>5.3</v>
      </c>
      <c r="F145" s="1">
        <v>186</v>
      </c>
      <c r="G145" s="1">
        <v>106</v>
      </c>
      <c r="H145" s="1">
        <v>93</v>
      </c>
      <c r="I145" s="1">
        <v>44</v>
      </c>
      <c r="J145" s="1">
        <v>35</v>
      </c>
      <c r="K145" s="1">
        <v>13</v>
      </c>
      <c r="L145" s="1">
        <v>13</v>
      </c>
      <c r="M145" s="1">
        <v>6</v>
      </c>
      <c r="N145" s="1">
        <v>1</v>
      </c>
      <c r="O145" s="1">
        <v>1</v>
      </c>
      <c r="P145" s="1">
        <v>1</v>
      </c>
      <c r="Q145" s="1">
        <v>0</v>
      </c>
      <c r="R145" s="1">
        <v>0</v>
      </c>
      <c r="S145" s="1">
        <v>0</v>
      </c>
      <c r="T145" s="1">
        <v>2</v>
      </c>
      <c r="U145" s="1">
        <f t="shared" si="30"/>
        <v>499</v>
      </c>
      <c r="V145" s="1">
        <f t="shared" si="31"/>
        <v>313</v>
      </c>
      <c r="W145" s="1">
        <f t="shared" si="32"/>
        <v>207</v>
      </c>
      <c r="X145" s="1">
        <f t="shared" si="33"/>
        <v>114</v>
      </c>
      <c r="Y145" s="1">
        <f t="shared" si="34"/>
        <v>70</v>
      </c>
      <c r="Z145" s="1">
        <f t="shared" si="35"/>
        <v>35</v>
      </c>
      <c r="AA145" s="1">
        <f t="shared" si="36"/>
        <v>22</v>
      </c>
      <c r="AB145" s="1">
        <f t="shared" si="37"/>
        <v>9</v>
      </c>
      <c r="AC145" s="1">
        <f t="shared" si="38"/>
        <v>3</v>
      </c>
      <c r="AD145" s="1">
        <f t="shared" si="39"/>
        <v>2</v>
      </c>
      <c r="AE145" s="1">
        <f t="shared" si="40"/>
        <v>1</v>
      </c>
      <c r="AF145" s="1">
        <f t="shared" si="41"/>
        <v>0</v>
      </c>
      <c r="AG145" s="1">
        <f t="shared" si="42"/>
        <v>0</v>
      </c>
      <c r="AH145" s="1">
        <f t="shared" si="43"/>
        <v>0</v>
      </c>
      <c r="AI145" s="9">
        <f t="shared" si="44"/>
        <v>41.48296593186373</v>
      </c>
    </row>
    <row r="146" spans="1:35" ht="15">
      <c r="A146" s="1">
        <v>31699</v>
      </c>
      <c r="B146" s="1">
        <v>9</v>
      </c>
      <c r="C146" s="1">
        <v>16</v>
      </c>
      <c r="D146" s="2">
        <v>8.985</v>
      </c>
      <c r="E146" s="3">
        <v>5.3</v>
      </c>
      <c r="F146" s="1">
        <v>87</v>
      </c>
      <c r="G146" s="1">
        <v>77</v>
      </c>
      <c r="H146" s="1">
        <v>34</v>
      </c>
      <c r="I146" s="1">
        <v>12</v>
      </c>
      <c r="J146" s="1">
        <v>7</v>
      </c>
      <c r="K146" s="1">
        <v>3</v>
      </c>
      <c r="L146" s="1">
        <v>2</v>
      </c>
      <c r="M146" s="1">
        <v>1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2</v>
      </c>
      <c r="U146" s="1">
        <f t="shared" si="30"/>
        <v>223</v>
      </c>
      <c r="V146" s="1">
        <f t="shared" si="31"/>
        <v>136</v>
      </c>
      <c r="W146" s="1">
        <f t="shared" si="32"/>
        <v>59</v>
      </c>
      <c r="X146" s="1">
        <f t="shared" si="33"/>
        <v>25</v>
      </c>
      <c r="Y146" s="1">
        <f t="shared" si="34"/>
        <v>13</v>
      </c>
      <c r="Z146" s="1">
        <f t="shared" si="35"/>
        <v>6</v>
      </c>
      <c r="AA146" s="1">
        <f t="shared" si="36"/>
        <v>3</v>
      </c>
      <c r="AB146" s="1">
        <f t="shared" si="37"/>
        <v>1</v>
      </c>
      <c r="AC146" s="1">
        <f t="shared" si="38"/>
        <v>0</v>
      </c>
      <c r="AD146" s="1">
        <f t="shared" si="39"/>
        <v>0</v>
      </c>
      <c r="AE146" s="1">
        <f t="shared" si="40"/>
        <v>0</v>
      </c>
      <c r="AF146" s="1">
        <f t="shared" si="41"/>
        <v>0</v>
      </c>
      <c r="AG146" s="1">
        <f t="shared" si="42"/>
        <v>0</v>
      </c>
      <c r="AH146" s="1">
        <f t="shared" si="43"/>
        <v>0</v>
      </c>
      <c r="AI146" s="9">
        <f t="shared" si="44"/>
        <v>26.45739910313901</v>
      </c>
    </row>
    <row r="147" spans="1:35" ht="15">
      <c r="A147" s="1">
        <v>31699</v>
      </c>
      <c r="B147" s="1">
        <v>9</v>
      </c>
      <c r="C147" s="1">
        <v>17</v>
      </c>
      <c r="D147" s="2">
        <v>9.038</v>
      </c>
      <c r="E147" s="3">
        <v>5</v>
      </c>
      <c r="F147" s="1">
        <v>101</v>
      </c>
      <c r="G147" s="1">
        <v>77</v>
      </c>
      <c r="H147" s="1">
        <v>35</v>
      </c>
      <c r="I147" s="1">
        <v>15</v>
      </c>
      <c r="J147" s="1">
        <v>8</v>
      </c>
      <c r="K147" s="1">
        <v>5</v>
      </c>
      <c r="L147" s="1">
        <v>1</v>
      </c>
      <c r="M147" s="1">
        <v>1</v>
      </c>
      <c r="N147" s="1">
        <v>0</v>
      </c>
      <c r="O147" s="1">
        <v>1</v>
      </c>
      <c r="P147" s="1">
        <v>0</v>
      </c>
      <c r="Q147" s="1">
        <v>0</v>
      </c>
      <c r="R147" s="1">
        <v>0</v>
      </c>
      <c r="S147" s="1">
        <v>0</v>
      </c>
      <c r="T147" s="1">
        <v>2</v>
      </c>
      <c r="U147" s="1">
        <f t="shared" si="30"/>
        <v>244</v>
      </c>
      <c r="V147" s="1">
        <f t="shared" si="31"/>
        <v>143</v>
      </c>
      <c r="W147" s="1">
        <f t="shared" si="32"/>
        <v>66</v>
      </c>
      <c r="X147" s="1">
        <f t="shared" si="33"/>
        <v>31</v>
      </c>
      <c r="Y147" s="1">
        <f t="shared" si="34"/>
        <v>16</v>
      </c>
      <c r="Z147" s="1">
        <f t="shared" si="35"/>
        <v>8</v>
      </c>
      <c r="AA147" s="1">
        <f t="shared" si="36"/>
        <v>3</v>
      </c>
      <c r="AB147" s="1">
        <f t="shared" si="37"/>
        <v>2</v>
      </c>
      <c r="AC147" s="1">
        <f t="shared" si="38"/>
        <v>1</v>
      </c>
      <c r="AD147" s="1">
        <f t="shared" si="39"/>
        <v>1</v>
      </c>
      <c r="AE147" s="1">
        <f t="shared" si="40"/>
        <v>0</v>
      </c>
      <c r="AF147" s="1">
        <f t="shared" si="41"/>
        <v>0</v>
      </c>
      <c r="AG147" s="1">
        <f t="shared" si="42"/>
        <v>0</v>
      </c>
      <c r="AH147" s="1">
        <f t="shared" si="43"/>
        <v>0</v>
      </c>
      <c r="AI147" s="9">
        <f t="shared" si="44"/>
        <v>27.049180327868854</v>
      </c>
    </row>
    <row r="148" spans="1:35" ht="15">
      <c r="A148" s="1">
        <v>31699</v>
      </c>
      <c r="B148" s="1">
        <v>9</v>
      </c>
      <c r="C148" s="1">
        <v>18</v>
      </c>
      <c r="D148" s="2">
        <v>9.088</v>
      </c>
      <c r="E148" s="3">
        <v>6.7</v>
      </c>
      <c r="F148" s="1">
        <v>107</v>
      </c>
      <c r="G148" s="1">
        <v>54</v>
      </c>
      <c r="H148" s="1">
        <v>28</v>
      </c>
      <c r="I148" s="1">
        <v>11</v>
      </c>
      <c r="J148" s="1">
        <v>7</v>
      </c>
      <c r="K148" s="1">
        <v>7</v>
      </c>
      <c r="L148" s="1">
        <v>5</v>
      </c>
      <c r="M148" s="1">
        <v>0</v>
      </c>
      <c r="N148" s="1">
        <v>0</v>
      </c>
      <c r="O148" s="1">
        <v>0</v>
      </c>
      <c r="P148" s="1">
        <v>0</v>
      </c>
      <c r="Q148" s="1">
        <v>2</v>
      </c>
      <c r="R148" s="1">
        <v>0</v>
      </c>
      <c r="S148" s="1">
        <v>0</v>
      </c>
      <c r="T148" s="1">
        <v>2</v>
      </c>
      <c r="U148" s="1">
        <f t="shared" si="30"/>
        <v>221</v>
      </c>
      <c r="V148" s="1">
        <f t="shared" si="31"/>
        <v>114</v>
      </c>
      <c r="W148" s="1">
        <f t="shared" si="32"/>
        <v>60</v>
      </c>
      <c r="X148" s="1">
        <f t="shared" si="33"/>
        <v>32</v>
      </c>
      <c r="Y148" s="1">
        <f t="shared" si="34"/>
        <v>21</v>
      </c>
      <c r="Z148" s="1">
        <f t="shared" si="35"/>
        <v>14</v>
      </c>
      <c r="AA148" s="1">
        <f t="shared" si="36"/>
        <v>7</v>
      </c>
      <c r="AB148" s="1">
        <f t="shared" si="37"/>
        <v>2</v>
      </c>
      <c r="AC148" s="1">
        <f t="shared" si="38"/>
        <v>2</v>
      </c>
      <c r="AD148" s="1">
        <f t="shared" si="39"/>
        <v>2</v>
      </c>
      <c r="AE148" s="1">
        <f t="shared" si="40"/>
        <v>2</v>
      </c>
      <c r="AF148" s="1">
        <f t="shared" si="41"/>
        <v>2</v>
      </c>
      <c r="AG148" s="1">
        <f t="shared" si="42"/>
        <v>0</v>
      </c>
      <c r="AH148" s="1">
        <f t="shared" si="43"/>
        <v>0</v>
      </c>
      <c r="AI148" s="9">
        <f t="shared" si="44"/>
        <v>27.149321266968325</v>
      </c>
    </row>
    <row r="149" spans="1:35" ht="15">
      <c r="A149" s="1">
        <v>31699</v>
      </c>
      <c r="B149" s="1">
        <v>10</v>
      </c>
      <c r="C149" s="1">
        <v>1</v>
      </c>
      <c r="D149" s="2">
        <v>9.155</v>
      </c>
      <c r="E149" s="3">
        <v>7</v>
      </c>
      <c r="F149" s="1">
        <v>118</v>
      </c>
      <c r="G149" s="1">
        <v>57</v>
      </c>
      <c r="H149" s="1">
        <v>41</v>
      </c>
      <c r="I149" s="1">
        <v>22</v>
      </c>
      <c r="J149" s="1">
        <v>12</v>
      </c>
      <c r="K149" s="1">
        <v>4</v>
      </c>
      <c r="L149" s="1">
        <v>2</v>
      </c>
      <c r="M149" s="1">
        <v>1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2</v>
      </c>
      <c r="U149" s="1">
        <f t="shared" si="30"/>
        <v>257</v>
      </c>
      <c r="V149" s="1">
        <f t="shared" si="31"/>
        <v>139</v>
      </c>
      <c r="W149" s="1">
        <f t="shared" si="32"/>
        <v>82</v>
      </c>
      <c r="X149" s="1">
        <f t="shared" si="33"/>
        <v>41</v>
      </c>
      <c r="Y149" s="1">
        <f t="shared" si="34"/>
        <v>19</v>
      </c>
      <c r="Z149" s="1">
        <f t="shared" si="35"/>
        <v>7</v>
      </c>
      <c r="AA149" s="1">
        <f t="shared" si="36"/>
        <v>3</v>
      </c>
      <c r="AB149" s="1">
        <f t="shared" si="37"/>
        <v>1</v>
      </c>
      <c r="AC149" s="1">
        <f t="shared" si="38"/>
        <v>0</v>
      </c>
      <c r="AD149" s="1">
        <f t="shared" si="39"/>
        <v>0</v>
      </c>
      <c r="AE149" s="1">
        <f t="shared" si="40"/>
        <v>0</v>
      </c>
      <c r="AF149" s="1">
        <f t="shared" si="41"/>
        <v>0</v>
      </c>
      <c r="AG149" s="1">
        <f t="shared" si="42"/>
        <v>0</v>
      </c>
      <c r="AH149" s="1">
        <f t="shared" si="43"/>
        <v>0</v>
      </c>
      <c r="AI149" s="9">
        <f t="shared" si="44"/>
        <v>31.906614785992215</v>
      </c>
    </row>
    <row r="150" spans="1:35" ht="15">
      <c r="A150" s="1">
        <v>31699</v>
      </c>
      <c r="B150" s="1">
        <v>10</v>
      </c>
      <c r="C150" s="1">
        <v>2</v>
      </c>
      <c r="D150" s="2">
        <v>9.225</v>
      </c>
      <c r="E150" s="3">
        <v>7</v>
      </c>
      <c r="F150" s="1">
        <v>229</v>
      </c>
      <c r="G150" s="1">
        <v>163</v>
      </c>
      <c r="H150" s="1">
        <v>103</v>
      </c>
      <c r="I150" s="1">
        <v>58</v>
      </c>
      <c r="J150" s="1">
        <v>24</v>
      </c>
      <c r="K150" s="1">
        <v>10</v>
      </c>
      <c r="L150" s="1">
        <v>10</v>
      </c>
      <c r="M150" s="1">
        <v>5</v>
      </c>
      <c r="N150" s="1">
        <v>0</v>
      </c>
      <c r="O150" s="1">
        <v>1</v>
      </c>
      <c r="P150" s="1">
        <v>2</v>
      </c>
      <c r="Q150" s="1">
        <v>0</v>
      </c>
      <c r="R150" s="1">
        <v>0</v>
      </c>
      <c r="S150" s="1">
        <v>0</v>
      </c>
      <c r="T150" s="1">
        <v>2</v>
      </c>
      <c r="U150" s="1">
        <f t="shared" si="30"/>
        <v>605</v>
      </c>
      <c r="V150" s="1">
        <f t="shared" si="31"/>
        <v>376</v>
      </c>
      <c r="W150" s="1">
        <f t="shared" si="32"/>
        <v>213</v>
      </c>
      <c r="X150" s="1">
        <f t="shared" si="33"/>
        <v>110</v>
      </c>
      <c r="Y150" s="1">
        <f t="shared" si="34"/>
        <v>52</v>
      </c>
      <c r="Z150" s="1">
        <f t="shared" si="35"/>
        <v>28</v>
      </c>
      <c r="AA150" s="1">
        <f t="shared" si="36"/>
        <v>18</v>
      </c>
      <c r="AB150" s="1">
        <f t="shared" si="37"/>
        <v>8</v>
      </c>
      <c r="AC150" s="1">
        <f t="shared" si="38"/>
        <v>3</v>
      </c>
      <c r="AD150" s="1">
        <f t="shared" si="39"/>
        <v>3</v>
      </c>
      <c r="AE150" s="1">
        <f t="shared" si="40"/>
        <v>2</v>
      </c>
      <c r="AF150" s="1">
        <f t="shared" si="41"/>
        <v>0</v>
      </c>
      <c r="AG150" s="1">
        <f t="shared" si="42"/>
        <v>0</v>
      </c>
      <c r="AH150" s="1">
        <f t="shared" si="43"/>
        <v>0</v>
      </c>
      <c r="AI150" s="9">
        <f t="shared" si="44"/>
        <v>35.20661157024794</v>
      </c>
    </row>
    <row r="151" spans="1:35" ht="15">
      <c r="A151" s="1">
        <v>31699</v>
      </c>
      <c r="B151" s="1">
        <v>10</v>
      </c>
      <c r="C151" s="1">
        <v>3</v>
      </c>
      <c r="D151" s="2">
        <v>9.295</v>
      </c>
      <c r="E151" s="3">
        <v>7</v>
      </c>
      <c r="F151" s="1">
        <v>487</v>
      </c>
      <c r="G151" s="1">
        <v>373</v>
      </c>
      <c r="H151" s="1">
        <v>204</v>
      </c>
      <c r="I151" s="1">
        <v>130</v>
      </c>
      <c r="J151" s="1">
        <v>53</v>
      </c>
      <c r="K151" s="1">
        <v>32</v>
      </c>
      <c r="L151" s="1">
        <v>12</v>
      </c>
      <c r="M151" s="1">
        <v>5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2</v>
      </c>
      <c r="U151" s="1">
        <f t="shared" si="30"/>
        <v>1296</v>
      </c>
      <c r="V151" s="1">
        <f t="shared" si="31"/>
        <v>809</v>
      </c>
      <c r="W151" s="1">
        <f t="shared" si="32"/>
        <v>436</v>
      </c>
      <c r="X151" s="1">
        <f t="shared" si="33"/>
        <v>232</v>
      </c>
      <c r="Y151" s="1">
        <f t="shared" si="34"/>
        <v>102</v>
      </c>
      <c r="Z151" s="1">
        <f t="shared" si="35"/>
        <v>49</v>
      </c>
      <c r="AA151" s="1">
        <f t="shared" si="36"/>
        <v>17</v>
      </c>
      <c r="AB151" s="1">
        <f t="shared" si="37"/>
        <v>5</v>
      </c>
      <c r="AC151" s="1">
        <f t="shared" si="38"/>
        <v>0</v>
      </c>
      <c r="AD151" s="1">
        <f t="shared" si="39"/>
        <v>0</v>
      </c>
      <c r="AE151" s="1">
        <f t="shared" si="40"/>
        <v>0</v>
      </c>
      <c r="AF151" s="1">
        <f t="shared" si="41"/>
        <v>0</v>
      </c>
      <c r="AG151" s="1">
        <f t="shared" si="42"/>
        <v>0</v>
      </c>
      <c r="AH151" s="1">
        <f t="shared" si="43"/>
        <v>0</v>
      </c>
      <c r="AI151" s="9">
        <f t="shared" si="44"/>
        <v>33.641975308641975</v>
      </c>
    </row>
    <row r="152" spans="1:35" ht="15">
      <c r="A152" s="1">
        <v>31699</v>
      </c>
      <c r="B152" s="1">
        <v>10</v>
      </c>
      <c r="C152" s="1">
        <v>4</v>
      </c>
      <c r="D152" s="2">
        <v>9.365</v>
      </c>
      <c r="E152" s="3">
        <v>6.5</v>
      </c>
      <c r="F152" s="1">
        <v>734</v>
      </c>
      <c r="G152" s="1">
        <v>437</v>
      </c>
      <c r="H152" s="1">
        <v>287</v>
      </c>
      <c r="I152" s="1">
        <v>158</v>
      </c>
      <c r="J152" s="1">
        <v>90</v>
      </c>
      <c r="K152" s="1">
        <v>50</v>
      </c>
      <c r="L152" s="1">
        <v>15</v>
      </c>
      <c r="M152" s="1">
        <v>5</v>
      </c>
      <c r="N152" s="1">
        <v>1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2</v>
      </c>
      <c r="U152" s="1">
        <f t="shared" si="30"/>
        <v>1777</v>
      </c>
      <c r="V152" s="1">
        <f t="shared" si="31"/>
        <v>1043</v>
      </c>
      <c r="W152" s="1">
        <f t="shared" si="32"/>
        <v>606</v>
      </c>
      <c r="X152" s="1">
        <f t="shared" si="33"/>
        <v>319</v>
      </c>
      <c r="Y152" s="1">
        <f t="shared" si="34"/>
        <v>161</v>
      </c>
      <c r="Z152" s="1">
        <f t="shared" si="35"/>
        <v>71</v>
      </c>
      <c r="AA152" s="1">
        <f t="shared" si="36"/>
        <v>21</v>
      </c>
      <c r="AB152" s="1">
        <f t="shared" si="37"/>
        <v>6</v>
      </c>
      <c r="AC152" s="1">
        <f t="shared" si="38"/>
        <v>1</v>
      </c>
      <c r="AD152" s="1">
        <f t="shared" si="39"/>
        <v>0</v>
      </c>
      <c r="AE152" s="1">
        <f t="shared" si="40"/>
        <v>0</v>
      </c>
      <c r="AF152" s="1">
        <f t="shared" si="41"/>
        <v>0</v>
      </c>
      <c r="AG152" s="1">
        <f t="shared" si="42"/>
        <v>0</v>
      </c>
      <c r="AH152" s="1">
        <f t="shared" si="43"/>
        <v>0</v>
      </c>
      <c r="AI152" s="9">
        <f t="shared" si="44"/>
        <v>34.10241980866629</v>
      </c>
    </row>
    <row r="153" spans="1:35" ht="15">
      <c r="A153" s="1">
        <v>31699</v>
      </c>
      <c r="B153" s="1">
        <v>10</v>
      </c>
      <c r="C153" s="1">
        <v>5</v>
      </c>
      <c r="D153" s="2">
        <v>9.43</v>
      </c>
      <c r="E153" s="3">
        <v>5.5</v>
      </c>
      <c r="F153" s="1">
        <v>330</v>
      </c>
      <c r="G153" s="1">
        <v>184</v>
      </c>
      <c r="H153" s="1">
        <v>157</v>
      </c>
      <c r="I153" s="1">
        <v>73</v>
      </c>
      <c r="J153" s="1">
        <v>53</v>
      </c>
      <c r="K153" s="1">
        <v>22</v>
      </c>
      <c r="L153" s="1">
        <v>13</v>
      </c>
      <c r="M153" s="1">
        <v>4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2</v>
      </c>
      <c r="U153" s="1">
        <f t="shared" si="30"/>
        <v>836</v>
      </c>
      <c r="V153" s="1">
        <f t="shared" si="31"/>
        <v>506</v>
      </c>
      <c r="W153" s="1">
        <f t="shared" si="32"/>
        <v>322</v>
      </c>
      <c r="X153" s="1">
        <f t="shared" si="33"/>
        <v>165</v>
      </c>
      <c r="Y153" s="1">
        <f t="shared" si="34"/>
        <v>92</v>
      </c>
      <c r="Z153" s="1">
        <f t="shared" si="35"/>
        <v>39</v>
      </c>
      <c r="AA153" s="1">
        <f t="shared" si="36"/>
        <v>17</v>
      </c>
      <c r="AB153" s="1">
        <f t="shared" si="37"/>
        <v>4</v>
      </c>
      <c r="AC153" s="1">
        <f t="shared" si="38"/>
        <v>0</v>
      </c>
      <c r="AD153" s="1">
        <f t="shared" si="39"/>
        <v>0</v>
      </c>
      <c r="AE153" s="1">
        <f t="shared" si="40"/>
        <v>0</v>
      </c>
      <c r="AF153" s="1">
        <f t="shared" si="41"/>
        <v>0</v>
      </c>
      <c r="AG153" s="1">
        <f t="shared" si="42"/>
        <v>0</v>
      </c>
      <c r="AH153" s="1">
        <f t="shared" si="43"/>
        <v>0</v>
      </c>
      <c r="AI153" s="9">
        <f t="shared" si="44"/>
        <v>38.516746411483254</v>
      </c>
    </row>
    <row r="154" spans="1:35" ht="15">
      <c r="A154" s="1">
        <v>31699</v>
      </c>
      <c r="B154" s="1">
        <v>10</v>
      </c>
      <c r="C154" s="1">
        <v>6</v>
      </c>
      <c r="D154" s="2">
        <v>9.485</v>
      </c>
      <c r="E154" s="3">
        <v>5.5</v>
      </c>
      <c r="F154" s="1">
        <v>93</v>
      </c>
      <c r="G154" s="1">
        <v>42</v>
      </c>
      <c r="H154" s="1">
        <v>30</v>
      </c>
      <c r="I154" s="1">
        <v>12</v>
      </c>
      <c r="J154" s="1">
        <v>3</v>
      </c>
      <c r="K154" s="1">
        <v>2</v>
      </c>
      <c r="L154" s="1">
        <v>2</v>
      </c>
      <c r="M154" s="1">
        <v>1</v>
      </c>
      <c r="N154" s="1">
        <v>1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2</v>
      </c>
      <c r="U154" s="1">
        <f t="shared" si="30"/>
        <v>186</v>
      </c>
      <c r="V154" s="1">
        <f t="shared" si="31"/>
        <v>93</v>
      </c>
      <c r="W154" s="1">
        <f t="shared" si="32"/>
        <v>51</v>
      </c>
      <c r="X154" s="1">
        <f t="shared" si="33"/>
        <v>21</v>
      </c>
      <c r="Y154" s="1">
        <f t="shared" si="34"/>
        <v>9</v>
      </c>
      <c r="Z154" s="1">
        <f t="shared" si="35"/>
        <v>6</v>
      </c>
      <c r="AA154" s="1">
        <f t="shared" si="36"/>
        <v>4</v>
      </c>
      <c r="AB154" s="1">
        <f t="shared" si="37"/>
        <v>2</v>
      </c>
      <c r="AC154" s="1">
        <f t="shared" si="38"/>
        <v>1</v>
      </c>
      <c r="AD154" s="1">
        <f t="shared" si="39"/>
        <v>0</v>
      </c>
      <c r="AE154" s="1">
        <f t="shared" si="40"/>
        <v>0</v>
      </c>
      <c r="AF154" s="1">
        <f t="shared" si="41"/>
        <v>0</v>
      </c>
      <c r="AG154" s="1">
        <f t="shared" si="42"/>
        <v>0</v>
      </c>
      <c r="AH154" s="1">
        <f t="shared" si="43"/>
        <v>0</v>
      </c>
      <c r="AI154" s="9">
        <f t="shared" si="44"/>
        <v>27.419354838709676</v>
      </c>
    </row>
    <row r="155" spans="1:35" ht="15">
      <c r="A155" s="1">
        <v>31699</v>
      </c>
      <c r="B155" s="1">
        <v>10</v>
      </c>
      <c r="C155" s="1">
        <v>7</v>
      </c>
      <c r="D155" s="2">
        <v>9.54</v>
      </c>
      <c r="E155" s="3">
        <v>5.5</v>
      </c>
      <c r="F155" s="1">
        <v>87</v>
      </c>
      <c r="G155" s="1">
        <v>48</v>
      </c>
      <c r="H155" s="1">
        <v>26</v>
      </c>
      <c r="I155" s="1">
        <v>7</v>
      </c>
      <c r="J155" s="1">
        <v>4</v>
      </c>
      <c r="K155" s="1">
        <v>2</v>
      </c>
      <c r="L155" s="1">
        <v>1</v>
      </c>
      <c r="M155" s="1">
        <v>1</v>
      </c>
      <c r="N155" s="1">
        <v>1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2</v>
      </c>
      <c r="U155" s="1">
        <f t="shared" si="30"/>
        <v>177</v>
      </c>
      <c r="V155" s="1">
        <f t="shared" si="31"/>
        <v>90</v>
      </c>
      <c r="W155" s="1">
        <f t="shared" si="32"/>
        <v>42</v>
      </c>
      <c r="X155" s="1">
        <f t="shared" si="33"/>
        <v>16</v>
      </c>
      <c r="Y155" s="1">
        <f t="shared" si="34"/>
        <v>9</v>
      </c>
      <c r="Z155" s="1">
        <f t="shared" si="35"/>
        <v>5</v>
      </c>
      <c r="AA155" s="1">
        <f t="shared" si="36"/>
        <v>3</v>
      </c>
      <c r="AB155" s="1">
        <f t="shared" si="37"/>
        <v>2</v>
      </c>
      <c r="AC155" s="1">
        <f t="shared" si="38"/>
        <v>1</v>
      </c>
      <c r="AD155" s="1">
        <f t="shared" si="39"/>
        <v>0</v>
      </c>
      <c r="AE155" s="1">
        <f t="shared" si="40"/>
        <v>0</v>
      </c>
      <c r="AF155" s="1">
        <f t="shared" si="41"/>
        <v>0</v>
      </c>
      <c r="AG155" s="1">
        <f t="shared" si="42"/>
        <v>0</v>
      </c>
      <c r="AH155" s="1">
        <f t="shared" si="43"/>
        <v>0</v>
      </c>
      <c r="AI155" s="9">
        <f t="shared" si="44"/>
        <v>23.728813559322035</v>
      </c>
    </row>
    <row r="156" spans="1:35" ht="15">
      <c r="A156" s="1">
        <v>31699</v>
      </c>
      <c r="B156" s="1">
        <v>10</v>
      </c>
      <c r="C156" s="1">
        <v>8</v>
      </c>
      <c r="D156" s="2">
        <v>9.595</v>
      </c>
      <c r="E156" s="3">
        <v>5.5</v>
      </c>
      <c r="F156" s="1">
        <v>83</v>
      </c>
      <c r="G156" s="1">
        <v>24</v>
      </c>
      <c r="H156" s="1">
        <v>20</v>
      </c>
      <c r="I156" s="1">
        <v>11</v>
      </c>
      <c r="J156" s="1">
        <v>7</v>
      </c>
      <c r="K156" s="1">
        <v>1</v>
      </c>
      <c r="L156" s="1">
        <v>1</v>
      </c>
      <c r="M156" s="1">
        <v>0</v>
      </c>
      <c r="N156" s="1">
        <v>0</v>
      </c>
      <c r="O156" s="1">
        <v>0</v>
      </c>
      <c r="P156" s="1">
        <v>0</v>
      </c>
      <c r="Q156" s="1">
        <v>1</v>
      </c>
      <c r="R156" s="1">
        <v>0</v>
      </c>
      <c r="S156" s="1">
        <v>0</v>
      </c>
      <c r="T156" s="1">
        <v>2</v>
      </c>
      <c r="U156" s="1">
        <f t="shared" si="30"/>
        <v>148</v>
      </c>
      <c r="V156" s="1">
        <f t="shared" si="31"/>
        <v>65</v>
      </c>
      <c r="W156" s="1">
        <f t="shared" si="32"/>
        <v>41</v>
      </c>
      <c r="X156" s="1">
        <f t="shared" si="33"/>
        <v>21</v>
      </c>
      <c r="Y156" s="1">
        <f t="shared" si="34"/>
        <v>10</v>
      </c>
      <c r="Z156" s="1">
        <f t="shared" si="35"/>
        <v>3</v>
      </c>
      <c r="AA156" s="1">
        <f t="shared" si="36"/>
        <v>2</v>
      </c>
      <c r="AB156" s="1">
        <f t="shared" si="37"/>
        <v>1</v>
      </c>
      <c r="AC156" s="1">
        <f t="shared" si="38"/>
        <v>1</v>
      </c>
      <c r="AD156" s="1">
        <f t="shared" si="39"/>
        <v>1</v>
      </c>
      <c r="AE156" s="1">
        <f t="shared" si="40"/>
        <v>1</v>
      </c>
      <c r="AF156" s="1">
        <f t="shared" si="41"/>
        <v>1</v>
      </c>
      <c r="AG156" s="1">
        <f t="shared" si="42"/>
        <v>0</v>
      </c>
      <c r="AH156" s="1">
        <f t="shared" si="43"/>
        <v>0</v>
      </c>
      <c r="AI156" s="9">
        <f t="shared" si="44"/>
        <v>27.7027027027027</v>
      </c>
    </row>
    <row r="157" spans="1:35" ht="15">
      <c r="A157" s="1">
        <v>31699</v>
      </c>
      <c r="B157" s="1">
        <v>10</v>
      </c>
      <c r="C157" s="1">
        <v>9</v>
      </c>
      <c r="D157" s="2">
        <v>9.65</v>
      </c>
      <c r="E157" s="3">
        <v>5.5</v>
      </c>
      <c r="F157" s="1">
        <v>186</v>
      </c>
      <c r="G157" s="1">
        <v>129</v>
      </c>
      <c r="H157" s="1">
        <v>107</v>
      </c>
      <c r="I157" s="1">
        <v>48</v>
      </c>
      <c r="J157" s="1">
        <v>17</v>
      </c>
      <c r="K157" s="1">
        <v>6</v>
      </c>
      <c r="L157" s="1">
        <v>6</v>
      </c>
      <c r="M157" s="1">
        <v>2</v>
      </c>
      <c r="N157" s="1">
        <v>1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2</v>
      </c>
      <c r="U157" s="1">
        <f t="shared" si="30"/>
        <v>502</v>
      </c>
      <c r="V157" s="1">
        <f t="shared" si="31"/>
        <v>316</v>
      </c>
      <c r="W157" s="1">
        <f t="shared" si="32"/>
        <v>187</v>
      </c>
      <c r="X157" s="1">
        <f t="shared" si="33"/>
        <v>80</v>
      </c>
      <c r="Y157" s="1">
        <f t="shared" si="34"/>
        <v>32</v>
      </c>
      <c r="Z157" s="1">
        <f t="shared" si="35"/>
        <v>15</v>
      </c>
      <c r="AA157" s="1">
        <f t="shared" si="36"/>
        <v>9</v>
      </c>
      <c r="AB157" s="1">
        <f t="shared" si="37"/>
        <v>3</v>
      </c>
      <c r="AC157" s="1">
        <f t="shared" si="38"/>
        <v>1</v>
      </c>
      <c r="AD157" s="1">
        <f t="shared" si="39"/>
        <v>0</v>
      </c>
      <c r="AE157" s="1">
        <f t="shared" si="40"/>
        <v>0</v>
      </c>
      <c r="AF157" s="1">
        <f t="shared" si="41"/>
        <v>0</v>
      </c>
      <c r="AG157" s="1">
        <f t="shared" si="42"/>
        <v>0</v>
      </c>
      <c r="AH157" s="1">
        <f t="shared" si="43"/>
        <v>0</v>
      </c>
      <c r="AI157" s="9">
        <f t="shared" si="44"/>
        <v>37.25099601593625</v>
      </c>
    </row>
    <row r="158" spans="1:35" ht="15">
      <c r="A158" s="1">
        <v>31699</v>
      </c>
      <c r="B158" s="1">
        <v>10</v>
      </c>
      <c r="C158" s="1">
        <v>10</v>
      </c>
      <c r="D158" s="2">
        <v>9.705</v>
      </c>
      <c r="E158" s="3">
        <v>5.5</v>
      </c>
      <c r="F158" s="1">
        <v>88</v>
      </c>
      <c r="G158" s="1">
        <v>46</v>
      </c>
      <c r="H158" s="1">
        <v>31</v>
      </c>
      <c r="I158" s="1">
        <v>21</v>
      </c>
      <c r="J158" s="1">
        <v>10</v>
      </c>
      <c r="K158" s="1">
        <v>4</v>
      </c>
      <c r="L158" s="1">
        <v>1</v>
      </c>
      <c r="M158" s="1">
        <v>2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2</v>
      </c>
      <c r="U158" s="1">
        <f t="shared" si="30"/>
        <v>203</v>
      </c>
      <c r="V158" s="1">
        <f t="shared" si="31"/>
        <v>115</v>
      </c>
      <c r="W158" s="1">
        <f t="shared" si="32"/>
        <v>69</v>
      </c>
      <c r="X158" s="1">
        <f t="shared" si="33"/>
        <v>38</v>
      </c>
      <c r="Y158" s="1">
        <f t="shared" si="34"/>
        <v>17</v>
      </c>
      <c r="Z158" s="1">
        <f t="shared" si="35"/>
        <v>7</v>
      </c>
      <c r="AA158" s="1">
        <f t="shared" si="36"/>
        <v>3</v>
      </c>
      <c r="AB158" s="1">
        <f t="shared" si="37"/>
        <v>2</v>
      </c>
      <c r="AC158" s="1">
        <f t="shared" si="38"/>
        <v>0</v>
      </c>
      <c r="AD158" s="1">
        <f t="shared" si="39"/>
        <v>0</v>
      </c>
      <c r="AE158" s="1">
        <f t="shared" si="40"/>
        <v>0</v>
      </c>
      <c r="AF158" s="1">
        <f t="shared" si="41"/>
        <v>0</v>
      </c>
      <c r="AG158" s="1">
        <f t="shared" si="42"/>
        <v>0</v>
      </c>
      <c r="AH158" s="1">
        <f t="shared" si="43"/>
        <v>0</v>
      </c>
      <c r="AI158" s="9">
        <f t="shared" si="44"/>
        <v>33.99014778325123</v>
      </c>
    </row>
    <row r="159" spans="1:35" ht="15">
      <c r="A159" s="1">
        <v>31699</v>
      </c>
      <c r="B159" s="1">
        <v>10</v>
      </c>
      <c r="C159" s="1">
        <v>11</v>
      </c>
      <c r="D159" s="2">
        <v>9.76</v>
      </c>
      <c r="E159" s="3">
        <v>5.5</v>
      </c>
      <c r="F159" s="1">
        <v>84</v>
      </c>
      <c r="G159" s="1">
        <v>37</v>
      </c>
      <c r="H159" s="1">
        <v>24</v>
      </c>
      <c r="I159" s="1">
        <v>10</v>
      </c>
      <c r="J159" s="1">
        <v>7</v>
      </c>
      <c r="K159" s="1">
        <v>1</v>
      </c>
      <c r="L159" s="1">
        <v>1</v>
      </c>
      <c r="M159" s="1">
        <v>0</v>
      </c>
      <c r="N159" s="1">
        <v>0</v>
      </c>
      <c r="O159" s="1">
        <v>0</v>
      </c>
      <c r="P159" s="1">
        <v>1</v>
      </c>
      <c r="Q159" s="1">
        <v>0</v>
      </c>
      <c r="R159" s="1">
        <v>0</v>
      </c>
      <c r="S159" s="1">
        <v>0</v>
      </c>
      <c r="T159" s="1">
        <v>2</v>
      </c>
      <c r="U159" s="1">
        <f t="shared" si="30"/>
        <v>165</v>
      </c>
      <c r="V159" s="1">
        <f t="shared" si="31"/>
        <v>81</v>
      </c>
      <c r="W159" s="1">
        <f t="shared" si="32"/>
        <v>44</v>
      </c>
      <c r="X159" s="1">
        <f t="shared" si="33"/>
        <v>20</v>
      </c>
      <c r="Y159" s="1">
        <f t="shared" si="34"/>
        <v>10</v>
      </c>
      <c r="Z159" s="1">
        <f t="shared" si="35"/>
        <v>3</v>
      </c>
      <c r="AA159" s="1">
        <f t="shared" si="36"/>
        <v>2</v>
      </c>
      <c r="AB159" s="1">
        <f t="shared" si="37"/>
        <v>1</v>
      </c>
      <c r="AC159" s="1">
        <f t="shared" si="38"/>
        <v>1</v>
      </c>
      <c r="AD159" s="1">
        <f t="shared" si="39"/>
        <v>1</v>
      </c>
      <c r="AE159" s="1">
        <f t="shared" si="40"/>
        <v>1</v>
      </c>
      <c r="AF159" s="1">
        <f t="shared" si="41"/>
        <v>0</v>
      </c>
      <c r="AG159" s="1">
        <f t="shared" si="42"/>
        <v>0</v>
      </c>
      <c r="AH159" s="1">
        <f t="shared" si="43"/>
        <v>0</v>
      </c>
      <c r="AI159" s="9">
        <f t="shared" si="44"/>
        <v>26.666666666666668</v>
      </c>
    </row>
    <row r="160" spans="1:35" ht="15">
      <c r="A160" s="1">
        <v>31699</v>
      </c>
      <c r="B160" s="1">
        <v>10</v>
      </c>
      <c r="C160" s="1">
        <v>12</v>
      </c>
      <c r="D160" s="2">
        <v>9.815</v>
      </c>
      <c r="E160" s="3">
        <v>6.5</v>
      </c>
      <c r="F160" s="1">
        <v>94</v>
      </c>
      <c r="G160" s="1">
        <v>54</v>
      </c>
      <c r="H160" s="1">
        <v>33</v>
      </c>
      <c r="I160" s="1">
        <v>17</v>
      </c>
      <c r="J160" s="1">
        <v>7</v>
      </c>
      <c r="K160" s="1">
        <v>1</v>
      </c>
      <c r="L160" s="1">
        <v>2</v>
      </c>
      <c r="M160" s="1">
        <v>0</v>
      </c>
      <c r="N160" s="1">
        <v>2</v>
      </c>
      <c r="O160" s="1">
        <v>1</v>
      </c>
      <c r="P160" s="1">
        <v>0</v>
      </c>
      <c r="Q160" s="1">
        <v>0</v>
      </c>
      <c r="R160" s="1">
        <v>0</v>
      </c>
      <c r="S160" s="1">
        <v>1</v>
      </c>
      <c r="T160" s="1">
        <v>2</v>
      </c>
      <c r="U160" s="1">
        <f t="shared" si="30"/>
        <v>212</v>
      </c>
      <c r="V160" s="1">
        <f t="shared" si="31"/>
        <v>118</v>
      </c>
      <c r="W160" s="1">
        <f t="shared" si="32"/>
        <v>64</v>
      </c>
      <c r="X160" s="1">
        <f t="shared" si="33"/>
        <v>31</v>
      </c>
      <c r="Y160" s="1">
        <f t="shared" si="34"/>
        <v>14</v>
      </c>
      <c r="Z160" s="1">
        <f t="shared" si="35"/>
        <v>7</v>
      </c>
      <c r="AA160" s="1">
        <f t="shared" si="36"/>
        <v>6</v>
      </c>
      <c r="AB160" s="1">
        <f t="shared" si="37"/>
        <v>4</v>
      </c>
      <c r="AC160" s="1">
        <f t="shared" si="38"/>
        <v>4</v>
      </c>
      <c r="AD160" s="1">
        <f t="shared" si="39"/>
        <v>2</v>
      </c>
      <c r="AE160" s="1">
        <f t="shared" si="40"/>
        <v>1</v>
      </c>
      <c r="AF160" s="1">
        <f t="shared" si="41"/>
        <v>1</v>
      </c>
      <c r="AG160" s="1">
        <f t="shared" si="42"/>
        <v>1</v>
      </c>
      <c r="AH160" s="1">
        <f t="shared" si="43"/>
        <v>1</v>
      </c>
      <c r="AI160" s="9">
        <f t="shared" si="44"/>
        <v>30.18867924528302</v>
      </c>
    </row>
    <row r="161" spans="1:35" ht="15">
      <c r="A161" s="1">
        <v>31699</v>
      </c>
      <c r="B161" s="1">
        <v>10</v>
      </c>
      <c r="C161" s="1">
        <v>13</v>
      </c>
      <c r="D161" s="2">
        <v>9.88</v>
      </c>
      <c r="E161" s="3">
        <v>6.5</v>
      </c>
      <c r="F161" s="1">
        <v>90</v>
      </c>
      <c r="G161" s="1">
        <v>47</v>
      </c>
      <c r="H161" s="1">
        <v>15</v>
      </c>
      <c r="I161" s="1">
        <v>10</v>
      </c>
      <c r="J161" s="1">
        <v>7</v>
      </c>
      <c r="K161" s="1">
        <v>5</v>
      </c>
      <c r="L161" s="1">
        <v>0</v>
      </c>
      <c r="M161" s="1">
        <v>0</v>
      </c>
      <c r="N161" s="1">
        <v>1</v>
      </c>
      <c r="O161" s="1">
        <v>0</v>
      </c>
      <c r="P161" s="1">
        <v>0</v>
      </c>
      <c r="Q161" s="1">
        <v>1</v>
      </c>
      <c r="R161" s="1">
        <v>0</v>
      </c>
      <c r="S161" s="1">
        <v>0</v>
      </c>
      <c r="T161" s="1">
        <v>2</v>
      </c>
      <c r="U161" s="1">
        <f t="shared" si="30"/>
        <v>176</v>
      </c>
      <c r="V161" s="1">
        <f t="shared" si="31"/>
        <v>86</v>
      </c>
      <c r="W161" s="1">
        <f t="shared" si="32"/>
        <v>39</v>
      </c>
      <c r="X161" s="1">
        <f t="shared" si="33"/>
        <v>24</v>
      </c>
      <c r="Y161" s="1">
        <f t="shared" si="34"/>
        <v>14</v>
      </c>
      <c r="Z161" s="1">
        <f t="shared" si="35"/>
        <v>7</v>
      </c>
      <c r="AA161" s="1">
        <f t="shared" si="36"/>
        <v>2</v>
      </c>
      <c r="AB161" s="1">
        <f t="shared" si="37"/>
        <v>2</v>
      </c>
      <c r="AC161" s="1">
        <f t="shared" si="38"/>
        <v>2</v>
      </c>
      <c r="AD161" s="1">
        <f t="shared" si="39"/>
        <v>1</v>
      </c>
      <c r="AE161" s="1">
        <f t="shared" si="40"/>
        <v>1</v>
      </c>
      <c r="AF161" s="1">
        <f t="shared" si="41"/>
        <v>1</v>
      </c>
      <c r="AG161" s="1">
        <f t="shared" si="42"/>
        <v>0</v>
      </c>
      <c r="AH161" s="1">
        <f t="shared" si="43"/>
        <v>0</v>
      </c>
      <c r="AI161" s="9">
        <f t="shared" si="44"/>
        <v>22.15909090909091</v>
      </c>
    </row>
    <row r="162" spans="1:35" ht="15">
      <c r="A162" s="1">
        <v>31699</v>
      </c>
      <c r="B162" s="1">
        <v>10</v>
      </c>
      <c r="C162" s="1">
        <v>14</v>
      </c>
      <c r="D162" s="2">
        <v>9.945</v>
      </c>
      <c r="E162" s="3">
        <v>5.5</v>
      </c>
      <c r="F162" s="1">
        <v>46</v>
      </c>
      <c r="G162" s="1">
        <v>28</v>
      </c>
      <c r="H162" s="1">
        <v>13</v>
      </c>
      <c r="I162" s="1">
        <v>6</v>
      </c>
      <c r="J162" s="1">
        <v>3</v>
      </c>
      <c r="K162" s="1">
        <v>2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2</v>
      </c>
      <c r="U162" s="1">
        <f t="shared" si="30"/>
        <v>98</v>
      </c>
      <c r="V162" s="1">
        <f t="shared" si="31"/>
        <v>52</v>
      </c>
      <c r="W162" s="1">
        <f t="shared" si="32"/>
        <v>24</v>
      </c>
      <c r="X162" s="1">
        <f t="shared" si="33"/>
        <v>11</v>
      </c>
      <c r="Y162" s="1">
        <f t="shared" si="34"/>
        <v>5</v>
      </c>
      <c r="Z162" s="1">
        <f t="shared" si="35"/>
        <v>2</v>
      </c>
      <c r="AA162" s="1">
        <f t="shared" si="36"/>
        <v>0</v>
      </c>
      <c r="AB162" s="1">
        <f t="shared" si="37"/>
        <v>0</v>
      </c>
      <c r="AC162" s="1">
        <f t="shared" si="38"/>
        <v>0</v>
      </c>
      <c r="AD162" s="1">
        <f t="shared" si="39"/>
        <v>0</v>
      </c>
      <c r="AE162" s="1">
        <f t="shared" si="40"/>
        <v>0</v>
      </c>
      <c r="AF162" s="1">
        <f t="shared" si="41"/>
        <v>0</v>
      </c>
      <c r="AG162" s="1">
        <f t="shared" si="42"/>
        <v>0</v>
      </c>
      <c r="AH162" s="1">
        <f t="shared" si="43"/>
        <v>0</v>
      </c>
      <c r="AI162" s="9">
        <f t="shared" si="44"/>
        <v>24.489795918367346</v>
      </c>
    </row>
    <row r="163" spans="1:35" ht="15">
      <c r="A163" s="1">
        <v>31699</v>
      </c>
      <c r="B163" s="1">
        <v>10</v>
      </c>
      <c r="C163" s="1">
        <v>15</v>
      </c>
      <c r="D163" s="2">
        <v>10</v>
      </c>
      <c r="E163" s="3">
        <v>5.5</v>
      </c>
      <c r="F163" s="1">
        <v>58</v>
      </c>
      <c r="G163" s="1">
        <v>17</v>
      </c>
      <c r="H163" s="1">
        <v>12</v>
      </c>
      <c r="I163" s="1">
        <v>8</v>
      </c>
      <c r="J163" s="1">
        <v>3</v>
      </c>
      <c r="K163" s="1">
        <v>1</v>
      </c>
      <c r="L163" s="1">
        <v>1</v>
      </c>
      <c r="M163" s="1">
        <v>4</v>
      </c>
      <c r="N163" s="1">
        <v>0</v>
      </c>
      <c r="O163" s="1">
        <v>0</v>
      </c>
      <c r="P163" s="1">
        <v>0</v>
      </c>
      <c r="Q163" s="1">
        <v>1</v>
      </c>
      <c r="R163" s="1">
        <v>0</v>
      </c>
      <c r="S163" s="1">
        <v>0</v>
      </c>
      <c r="T163" s="1">
        <v>2</v>
      </c>
      <c r="U163" s="1">
        <f t="shared" si="30"/>
        <v>105</v>
      </c>
      <c r="V163" s="1">
        <f t="shared" si="31"/>
        <v>47</v>
      </c>
      <c r="W163" s="1">
        <f t="shared" si="32"/>
        <v>30</v>
      </c>
      <c r="X163" s="1">
        <f t="shared" si="33"/>
        <v>18</v>
      </c>
      <c r="Y163" s="1">
        <f t="shared" si="34"/>
        <v>10</v>
      </c>
      <c r="Z163" s="1">
        <f t="shared" si="35"/>
        <v>7</v>
      </c>
      <c r="AA163" s="1">
        <f t="shared" si="36"/>
        <v>6</v>
      </c>
      <c r="AB163" s="1">
        <f t="shared" si="37"/>
        <v>5</v>
      </c>
      <c r="AC163" s="1">
        <f t="shared" si="38"/>
        <v>1</v>
      </c>
      <c r="AD163" s="1">
        <f t="shared" si="39"/>
        <v>1</v>
      </c>
      <c r="AE163" s="1">
        <f t="shared" si="40"/>
        <v>1</v>
      </c>
      <c r="AF163" s="1">
        <f t="shared" si="41"/>
        <v>1</v>
      </c>
      <c r="AG163" s="1">
        <f t="shared" si="42"/>
        <v>0</v>
      </c>
      <c r="AH163" s="1">
        <f t="shared" si="43"/>
        <v>0</v>
      </c>
      <c r="AI163" s="9">
        <f t="shared" si="44"/>
        <v>28.57142857142857</v>
      </c>
    </row>
    <row r="164" spans="1:35" ht="15">
      <c r="A164" s="1">
        <v>31699</v>
      </c>
      <c r="B164" s="1">
        <v>10</v>
      </c>
      <c r="C164" s="1">
        <v>16</v>
      </c>
      <c r="D164" s="2">
        <v>10.055</v>
      </c>
      <c r="E164" s="3">
        <v>5.5</v>
      </c>
      <c r="F164" s="1">
        <v>147</v>
      </c>
      <c r="G164" s="1">
        <v>95</v>
      </c>
      <c r="H164" s="1">
        <v>58</v>
      </c>
      <c r="I164" s="1">
        <v>27</v>
      </c>
      <c r="J164" s="1">
        <v>8</v>
      </c>
      <c r="K164" s="1">
        <v>1</v>
      </c>
      <c r="L164" s="1">
        <v>3</v>
      </c>
      <c r="M164" s="1">
        <v>1</v>
      </c>
      <c r="N164" s="1">
        <v>1</v>
      </c>
      <c r="O164" s="1">
        <v>0</v>
      </c>
      <c r="P164" s="1">
        <v>1</v>
      </c>
      <c r="Q164" s="1">
        <v>0</v>
      </c>
      <c r="R164" s="1">
        <v>0</v>
      </c>
      <c r="S164" s="1">
        <v>0</v>
      </c>
      <c r="T164" s="1">
        <v>2</v>
      </c>
      <c r="U164" s="1">
        <f t="shared" si="30"/>
        <v>342</v>
      </c>
      <c r="V164" s="1">
        <f t="shared" si="31"/>
        <v>195</v>
      </c>
      <c r="W164" s="1">
        <f t="shared" si="32"/>
        <v>100</v>
      </c>
      <c r="X164" s="1">
        <f t="shared" si="33"/>
        <v>42</v>
      </c>
      <c r="Y164" s="1">
        <f t="shared" si="34"/>
        <v>15</v>
      </c>
      <c r="Z164" s="1">
        <f t="shared" si="35"/>
        <v>7</v>
      </c>
      <c r="AA164" s="1">
        <f t="shared" si="36"/>
        <v>6</v>
      </c>
      <c r="AB164" s="1">
        <f t="shared" si="37"/>
        <v>3</v>
      </c>
      <c r="AC164" s="1">
        <f t="shared" si="38"/>
        <v>2</v>
      </c>
      <c r="AD164" s="1">
        <f t="shared" si="39"/>
        <v>1</v>
      </c>
      <c r="AE164" s="1">
        <f t="shared" si="40"/>
        <v>1</v>
      </c>
      <c r="AF164" s="1">
        <f t="shared" si="41"/>
        <v>0</v>
      </c>
      <c r="AG164" s="1">
        <f t="shared" si="42"/>
        <v>0</v>
      </c>
      <c r="AH164" s="1">
        <f t="shared" si="43"/>
        <v>0</v>
      </c>
      <c r="AI164" s="9">
        <f t="shared" si="44"/>
        <v>29.239766081871345</v>
      </c>
    </row>
    <row r="165" spans="1:35" ht="15">
      <c r="A165" s="1">
        <v>31699</v>
      </c>
      <c r="B165" s="1">
        <v>10</v>
      </c>
      <c r="C165" s="1">
        <v>17</v>
      </c>
      <c r="D165" s="2">
        <v>10.11</v>
      </c>
      <c r="E165" s="3">
        <v>6.5</v>
      </c>
      <c r="F165" s="1">
        <v>323</v>
      </c>
      <c r="G165" s="1">
        <v>199</v>
      </c>
      <c r="H165" s="1">
        <v>126</v>
      </c>
      <c r="I165" s="1">
        <v>71</v>
      </c>
      <c r="J165" s="1">
        <v>47</v>
      </c>
      <c r="K165" s="1">
        <v>23</v>
      </c>
      <c r="L165" s="1">
        <v>11</v>
      </c>
      <c r="M165" s="1">
        <v>4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2</v>
      </c>
      <c r="U165" s="1">
        <f t="shared" si="30"/>
        <v>804</v>
      </c>
      <c r="V165" s="1">
        <f t="shared" si="31"/>
        <v>481</v>
      </c>
      <c r="W165" s="1">
        <f t="shared" si="32"/>
        <v>282</v>
      </c>
      <c r="X165" s="1">
        <f t="shared" si="33"/>
        <v>156</v>
      </c>
      <c r="Y165" s="1">
        <f t="shared" si="34"/>
        <v>85</v>
      </c>
      <c r="Z165" s="1">
        <f t="shared" si="35"/>
        <v>38</v>
      </c>
      <c r="AA165" s="1">
        <f t="shared" si="36"/>
        <v>15</v>
      </c>
      <c r="AB165" s="1">
        <f t="shared" si="37"/>
        <v>4</v>
      </c>
      <c r="AC165" s="1">
        <f t="shared" si="38"/>
        <v>0</v>
      </c>
      <c r="AD165" s="1">
        <f t="shared" si="39"/>
        <v>0</v>
      </c>
      <c r="AE165" s="1">
        <f t="shared" si="40"/>
        <v>0</v>
      </c>
      <c r="AF165" s="1">
        <f t="shared" si="41"/>
        <v>0</v>
      </c>
      <c r="AG165" s="1">
        <f t="shared" si="42"/>
        <v>0</v>
      </c>
      <c r="AH165" s="1">
        <f t="shared" si="43"/>
        <v>0</v>
      </c>
      <c r="AI165" s="9">
        <f t="shared" si="44"/>
        <v>35.07462686567165</v>
      </c>
    </row>
    <row r="166" spans="1:35" ht="15">
      <c r="A166" s="1">
        <v>31699</v>
      </c>
      <c r="B166" s="1">
        <v>11</v>
      </c>
      <c r="C166" s="1">
        <v>1</v>
      </c>
      <c r="D166" s="2">
        <v>10.175</v>
      </c>
      <c r="E166" s="3">
        <v>7</v>
      </c>
      <c r="F166" s="1">
        <v>400</v>
      </c>
      <c r="G166" s="1">
        <v>283</v>
      </c>
      <c r="H166" s="1">
        <v>177</v>
      </c>
      <c r="I166" s="1">
        <v>118</v>
      </c>
      <c r="J166" s="1">
        <v>86</v>
      </c>
      <c r="K166" s="1">
        <v>32</v>
      </c>
      <c r="L166" s="1">
        <v>13</v>
      </c>
      <c r="M166" s="1">
        <v>5</v>
      </c>
      <c r="N166" s="1">
        <v>2</v>
      </c>
      <c r="O166" s="1">
        <v>0</v>
      </c>
      <c r="P166" s="1">
        <v>0</v>
      </c>
      <c r="Q166" s="1">
        <v>1</v>
      </c>
      <c r="R166" s="1">
        <v>0</v>
      </c>
      <c r="S166" s="1">
        <v>0</v>
      </c>
      <c r="T166" s="1">
        <v>2</v>
      </c>
      <c r="U166" s="1">
        <f t="shared" si="30"/>
        <v>1117</v>
      </c>
      <c r="V166" s="1">
        <f t="shared" si="31"/>
        <v>717</v>
      </c>
      <c r="W166" s="1">
        <f t="shared" si="32"/>
        <v>434</v>
      </c>
      <c r="X166" s="1">
        <f t="shared" si="33"/>
        <v>257</v>
      </c>
      <c r="Y166" s="1">
        <f t="shared" si="34"/>
        <v>139</v>
      </c>
      <c r="Z166" s="1">
        <f t="shared" si="35"/>
        <v>53</v>
      </c>
      <c r="AA166" s="1">
        <f t="shared" si="36"/>
        <v>21</v>
      </c>
      <c r="AB166" s="1">
        <f t="shared" si="37"/>
        <v>8</v>
      </c>
      <c r="AC166" s="1">
        <f t="shared" si="38"/>
        <v>3</v>
      </c>
      <c r="AD166" s="1">
        <f t="shared" si="39"/>
        <v>1</v>
      </c>
      <c r="AE166" s="1">
        <f t="shared" si="40"/>
        <v>1</v>
      </c>
      <c r="AF166" s="1">
        <f t="shared" si="41"/>
        <v>1</v>
      </c>
      <c r="AG166" s="1">
        <f t="shared" si="42"/>
        <v>0</v>
      </c>
      <c r="AH166" s="1">
        <f t="shared" si="43"/>
        <v>0</v>
      </c>
      <c r="AI166" s="9">
        <f t="shared" si="44"/>
        <v>38.85407341092211</v>
      </c>
    </row>
    <row r="167" spans="1:35" ht="15">
      <c r="A167" s="1">
        <v>31699</v>
      </c>
      <c r="B167" s="1">
        <v>11</v>
      </c>
      <c r="C167" s="1">
        <v>2</v>
      </c>
      <c r="D167" s="2">
        <v>10.245</v>
      </c>
      <c r="E167" s="3">
        <v>6</v>
      </c>
      <c r="F167" s="1">
        <v>360</v>
      </c>
      <c r="G167" s="1">
        <v>274</v>
      </c>
      <c r="H167" s="1">
        <v>206</v>
      </c>
      <c r="I167" s="1">
        <v>139</v>
      </c>
      <c r="J167" s="1">
        <v>83</v>
      </c>
      <c r="K167" s="1">
        <v>32</v>
      </c>
      <c r="L167" s="1">
        <v>14</v>
      </c>
      <c r="M167" s="1">
        <v>10</v>
      </c>
      <c r="N167" s="1">
        <v>1</v>
      </c>
      <c r="O167" s="1">
        <v>2</v>
      </c>
      <c r="P167" s="1">
        <v>0</v>
      </c>
      <c r="Q167" s="1">
        <v>2</v>
      </c>
      <c r="R167" s="1">
        <v>2</v>
      </c>
      <c r="S167" s="1">
        <v>0</v>
      </c>
      <c r="T167" s="1">
        <v>2</v>
      </c>
      <c r="U167" s="1">
        <f t="shared" si="30"/>
        <v>1125</v>
      </c>
      <c r="V167" s="1">
        <f t="shared" si="31"/>
        <v>765</v>
      </c>
      <c r="W167" s="1">
        <f t="shared" si="32"/>
        <v>491</v>
      </c>
      <c r="X167" s="1">
        <f t="shared" si="33"/>
        <v>285</v>
      </c>
      <c r="Y167" s="1">
        <f t="shared" si="34"/>
        <v>146</v>
      </c>
      <c r="Z167" s="1">
        <f t="shared" si="35"/>
        <v>63</v>
      </c>
      <c r="AA167" s="1">
        <f t="shared" si="36"/>
        <v>31</v>
      </c>
      <c r="AB167" s="1">
        <f t="shared" si="37"/>
        <v>17</v>
      </c>
      <c r="AC167" s="1">
        <f t="shared" si="38"/>
        <v>7</v>
      </c>
      <c r="AD167" s="1">
        <f t="shared" si="39"/>
        <v>6</v>
      </c>
      <c r="AE167" s="1">
        <f t="shared" si="40"/>
        <v>4</v>
      </c>
      <c r="AF167" s="1">
        <f t="shared" si="41"/>
        <v>4</v>
      </c>
      <c r="AG167" s="1">
        <f t="shared" si="42"/>
        <v>2</v>
      </c>
      <c r="AH167" s="1">
        <f t="shared" si="43"/>
        <v>0</v>
      </c>
      <c r="AI167" s="9">
        <f t="shared" si="44"/>
        <v>43.644444444444446</v>
      </c>
    </row>
    <row r="168" spans="1:35" ht="15">
      <c r="A168" s="1">
        <v>31699</v>
      </c>
      <c r="B168" s="1">
        <v>11</v>
      </c>
      <c r="C168" s="1">
        <v>3</v>
      </c>
      <c r="D168" s="2">
        <v>10.305</v>
      </c>
      <c r="E168" s="3">
        <v>6.5</v>
      </c>
      <c r="F168" s="1">
        <v>166</v>
      </c>
      <c r="G168" s="1">
        <v>98</v>
      </c>
      <c r="H168" s="1">
        <v>68</v>
      </c>
      <c r="I168" s="1">
        <v>34</v>
      </c>
      <c r="J168" s="1">
        <v>32</v>
      </c>
      <c r="K168" s="1">
        <v>9</v>
      </c>
      <c r="L168" s="1">
        <v>6</v>
      </c>
      <c r="M168" s="1">
        <v>3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2</v>
      </c>
      <c r="U168" s="1">
        <f t="shared" si="30"/>
        <v>416</v>
      </c>
      <c r="V168" s="1">
        <f t="shared" si="31"/>
        <v>250</v>
      </c>
      <c r="W168" s="1">
        <f t="shared" si="32"/>
        <v>152</v>
      </c>
      <c r="X168" s="1">
        <f t="shared" si="33"/>
        <v>84</v>
      </c>
      <c r="Y168" s="1">
        <f t="shared" si="34"/>
        <v>50</v>
      </c>
      <c r="Z168" s="1">
        <f t="shared" si="35"/>
        <v>18</v>
      </c>
      <c r="AA168" s="1">
        <f t="shared" si="36"/>
        <v>9</v>
      </c>
      <c r="AB168" s="1">
        <f t="shared" si="37"/>
        <v>3</v>
      </c>
      <c r="AC168" s="1">
        <f t="shared" si="38"/>
        <v>0</v>
      </c>
      <c r="AD168" s="1">
        <f t="shared" si="39"/>
        <v>0</v>
      </c>
      <c r="AE168" s="1">
        <f t="shared" si="40"/>
        <v>0</v>
      </c>
      <c r="AF168" s="1">
        <f t="shared" si="41"/>
        <v>0</v>
      </c>
      <c r="AG168" s="1">
        <f t="shared" si="42"/>
        <v>0</v>
      </c>
      <c r="AH168" s="1">
        <f t="shared" si="43"/>
        <v>0</v>
      </c>
      <c r="AI168" s="9">
        <f t="shared" si="44"/>
        <v>36.53846153846153</v>
      </c>
    </row>
    <row r="169" spans="1:35" ht="15">
      <c r="A169" s="1">
        <v>31699</v>
      </c>
      <c r="B169" s="1">
        <v>11</v>
      </c>
      <c r="C169" s="1">
        <v>4</v>
      </c>
      <c r="D169" s="2">
        <v>10.37</v>
      </c>
      <c r="E169" s="3">
        <v>5.5</v>
      </c>
      <c r="F169" s="1">
        <v>159</v>
      </c>
      <c r="G169" s="1">
        <v>76</v>
      </c>
      <c r="H169" s="1">
        <v>57</v>
      </c>
      <c r="I169" s="1">
        <v>31</v>
      </c>
      <c r="J169" s="1">
        <v>15</v>
      </c>
      <c r="K169" s="1">
        <v>11</v>
      </c>
      <c r="L169" s="1">
        <v>1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2</v>
      </c>
      <c r="U169" s="1">
        <f t="shared" si="30"/>
        <v>350</v>
      </c>
      <c r="V169" s="1">
        <f t="shared" si="31"/>
        <v>191</v>
      </c>
      <c r="W169" s="1">
        <f t="shared" si="32"/>
        <v>115</v>
      </c>
      <c r="X169" s="1">
        <f t="shared" si="33"/>
        <v>58</v>
      </c>
      <c r="Y169" s="1">
        <f t="shared" si="34"/>
        <v>27</v>
      </c>
      <c r="Z169" s="1">
        <f t="shared" si="35"/>
        <v>12</v>
      </c>
      <c r="AA169" s="1">
        <f t="shared" si="36"/>
        <v>1</v>
      </c>
      <c r="AB169" s="1">
        <f t="shared" si="37"/>
        <v>0</v>
      </c>
      <c r="AC169" s="1">
        <f t="shared" si="38"/>
        <v>0</v>
      </c>
      <c r="AD169" s="1">
        <f t="shared" si="39"/>
        <v>0</v>
      </c>
      <c r="AE169" s="1">
        <f t="shared" si="40"/>
        <v>0</v>
      </c>
      <c r="AF169" s="1">
        <f t="shared" si="41"/>
        <v>0</v>
      </c>
      <c r="AG169" s="1">
        <f t="shared" si="42"/>
        <v>0</v>
      </c>
      <c r="AH169" s="1">
        <f t="shared" si="43"/>
        <v>0</v>
      </c>
      <c r="AI169" s="9">
        <f t="shared" si="44"/>
        <v>32.857142857142854</v>
      </c>
    </row>
    <row r="170" spans="1:35" ht="15">
      <c r="A170" s="1">
        <v>31699</v>
      </c>
      <c r="B170" s="1">
        <v>11</v>
      </c>
      <c r="C170" s="1">
        <v>5</v>
      </c>
      <c r="D170" s="2">
        <v>10.425</v>
      </c>
      <c r="E170" s="3">
        <v>6.5</v>
      </c>
      <c r="F170" s="1">
        <v>94</v>
      </c>
      <c r="G170" s="1">
        <v>56</v>
      </c>
      <c r="H170" s="1">
        <v>18</v>
      </c>
      <c r="I170" s="1">
        <v>20</v>
      </c>
      <c r="J170" s="1">
        <v>8</v>
      </c>
      <c r="K170" s="1">
        <v>1</v>
      </c>
      <c r="L170" s="1">
        <v>0</v>
      </c>
      <c r="M170" s="1">
        <v>1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2</v>
      </c>
      <c r="U170" s="1">
        <f t="shared" si="30"/>
        <v>198</v>
      </c>
      <c r="V170" s="1">
        <f t="shared" si="31"/>
        <v>104</v>
      </c>
      <c r="W170" s="1">
        <f t="shared" si="32"/>
        <v>48</v>
      </c>
      <c r="X170" s="1">
        <f t="shared" si="33"/>
        <v>30</v>
      </c>
      <c r="Y170" s="1">
        <f t="shared" si="34"/>
        <v>10</v>
      </c>
      <c r="Z170" s="1">
        <f t="shared" si="35"/>
        <v>2</v>
      </c>
      <c r="AA170" s="1">
        <f t="shared" si="36"/>
        <v>1</v>
      </c>
      <c r="AB170" s="1">
        <f t="shared" si="37"/>
        <v>1</v>
      </c>
      <c r="AC170" s="1">
        <f t="shared" si="38"/>
        <v>0</v>
      </c>
      <c r="AD170" s="1">
        <f t="shared" si="39"/>
        <v>0</v>
      </c>
      <c r="AE170" s="1">
        <f t="shared" si="40"/>
        <v>0</v>
      </c>
      <c r="AF170" s="1">
        <f t="shared" si="41"/>
        <v>0</v>
      </c>
      <c r="AG170" s="1">
        <f t="shared" si="42"/>
        <v>0</v>
      </c>
      <c r="AH170" s="1">
        <f t="shared" si="43"/>
        <v>0</v>
      </c>
      <c r="AI170" s="9">
        <f t="shared" si="44"/>
        <v>24.242424242424242</v>
      </c>
    </row>
    <row r="171" spans="1:35" ht="15">
      <c r="A171" s="1">
        <v>31699</v>
      </c>
      <c r="B171" s="1">
        <v>11</v>
      </c>
      <c r="C171" s="1">
        <v>6</v>
      </c>
      <c r="D171" s="2">
        <v>10.49</v>
      </c>
      <c r="E171" s="3">
        <v>5.5</v>
      </c>
      <c r="F171" s="1">
        <v>86</v>
      </c>
      <c r="G171" s="1">
        <v>38</v>
      </c>
      <c r="H171" s="1">
        <v>27</v>
      </c>
      <c r="I171" s="1">
        <v>13</v>
      </c>
      <c r="J171" s="1">
        <v>7</v>
      </c>
      <c r="K171" s="1">
        <v>0</v>
      </c>
      <c r="L171" s="1">
        <v>1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1</v>
      </c>
      <c r="T171" s="1">
        <v>2</v>
      </c>
      <c r="U171" s="1">
        <f t="shared" si="30"/>
        <v>173</v>
      </c>
      <c r="V171" s="1">
        <f t="shared" si="31"/>
        <v>87</v>
      </c>
      <c r="W171" s="1">
        <f t="shared" si="32"/>
        <v>49</v>
      </c>
      <c r="X171" s="1">
        <f t="shared" si="33"/>
        <v>22</v>
      </c>
      <c r="Y171" s="1">
        <f t="shared" si="34"/>
        <v>9</v>
      </c>
      <c r="Z171" s="1">
        <f t="shared" si="35"/>
        <v>2</v>
      </c>
      <c r="AA171" s="1">
        <f t="shared" si="36"/>
        <v>2</v>
      </c>
      <c r="AB171" s="1">
        <f t="shared" si="37"/>
        <v>1</v>
      </c>
      <c r="AC171" s="1">
        <f t="shared" si="38"/>
        <v>1</v>
      </c>
      <c r="AD171" s="1">
        <f t="shared" si="39"/>
        <v>1</v>
      </c>
      <c r="AE171" s="1">
        <f t="shared" si="40"/>
        <v>1</v>
      </c>
      <c r="AF171" s="1">
        <f t="shared" si="41"/>
        <v>1</v>
      </c>
      <c r="AG171" s="1">
        <f t="shared" si="42"/>
        <v>1</v>
      </c>
      <c r="AH171" s="1">
        <f t="shared" si="43"/>
        <v>1</v>
      </c>
      <c r="AI171" s="9">
        <f t="shared" si="44"/>
        <v>28.32369942196532</v>
      </c>
    </row>
    <row r="172" spans="1:35" ht="15">
      <c r="A172" s="1">
        <v>31699</v>
      </c>
      <c r="B172" s="1">
        <v>11</v>
      </c>
      <c r="C172" s="1">
        <v>7</v>
      </c>
      <c r="D172" s="2">
        <v>10.545</v>
      </c>
      <c r="E172" s="3">
        <v>5.5</v>
      </c>
      <c r="F172" s="1">
        <v>115</v>
      </c>
      <c r="G172" s="1">
        <v>64</v>
      </c>
      <c r="H172" s="1">
        <v>35</v>
      </c>
      <c r="I172" s="1">
        <v>14</v>
      </c>
      <c r="J172" s="1">
        <v>4</v>
      </c>
      <c r="K172" s="1">
        <v>2</v>
      </c>
      <c r="L172" s="1">
        <v>0</v>
      </c>
      <c r="M172" s="1">
        <v>0</v>
      </c>
      <c r="N172" s="1">
        <v>1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2</v>
      </c>
      <c r="U172" s="1">
        <f t="shared" si="30"/>
        <v>235</v>
      </c>
      <c r="V172" s="1">
        <f t="shared" si="31"/>
        <v>120</v>
      </c>
      <c r="W172" s="1">
        <f t="shared" si="32"/>
        <v>56</v>
      </c>
      <c r="X172" s="1">
        <f t="shared" si="33"/>
        <v>21</v>
      </c>
      <c r="Y172" s="1">
        <f t="shared" si="34"/>
        <v>7</v>
      </c>
      <c r="Z172" s="1">
        <f t="shared" si="35"/>
        <v>3</v>
      </c>
      <c r="AA172" s="1">
        <f t="shared" si="36"/>
        <v>1</v>
      </c>
      <c r="AB172" s="1">
        <f t="shared" si="37"/>
        <v>1</v>
      </c>
      <c r="AC172" s="1">
        <f t="shared" si="38"/>
        <v>1</v>
      </c>
      <c r="AD172" s="1">
        <f t="shared" si="39"/>
        <v>0</v>
      </c>
      <c r="AE172" s="1">
        <f t="shared" si="40"/>
        <v>0</v>
      </c>
      <c r="AF172" s="1">
        <f t="shared" si="41"/>
        <v>0</v>
      </c>
      <c r="AG172" s="1">
        <f t="shared" si="42"/>
        <v>0</v>
      </c>
      <c r="AH172" s="1">
        <f t="shared" si="43"/>
        <v>0</v>
      </c>
      <c r="AI172" s="9">
        <f t="shared" si="44"/>
        <v>23.829787234042556</v>
      </c>
    </row>
    <row r="173" spans="1:35" ht="15">
      <c r="A173" s="1">
        <v>31699</v>
      </c>
      <c r="B173" s="1">
        <v>11</v>
      </c>
      <c r="C173" s="1">
        <v>8</v>
      </c>
      <c r="D173" s="2">
        <v>10.6</v>
      </c>
      <c r="E173" s="3">
        <v>5.5</v>
      </c>
      <c r="F173" s="1">
        <v>96</v>
      </c>
      <c r="G173" s="1">
        <v>47</v>
      </c>
      <c r="H173" s="1">
        <v>22</v>
      </c>
      <c r="I173" s="1">
        <v>5</v>
      </c>
      <c r="J173" s="1">
        <v>4</v>
      </c>
      <c r="K173" s="1">
        <v>1</v>
      </c>
      <c r="L173" s="1">
        <v>1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1</v>
      </c>
      <c r="S173" s="1">
        <v>0</v>
      </c>
      <c r="T173" s="1">
        <v>2</v>
      </c>
      <c r="U173" s="1">
        <f t="shared" si="30"/>
        <v>177</v>
      </c>
      <c r="V173" s="1">
        <f t="shared" si="31"/>
        <v>81</v>
      </c>
      <c r="W173" s="1">
        <f t="shared" si="32"/>
        <v>34</v>
      </c>
      <c r="X173" s="1">
        <f t="shared" si="33"/>
        <v>12</v>
      </c>
      <c r="Y173" s="1">
        <f t="shared" si="34"/>
        <v>7</v>
      </c>
      <c r="Z173" s="1">
        <f t="shared" si="35"/>
        <v>3</v>
      </c>
      <c r="AA173" s="1">
        <f t="shared" si="36"/>
        <v>2</v>
      </c>
      <c r="AB173" s="1">
        <f t="shared" si="37"/>
        <v>1</v>
      </c>
      <c r="AC173" s="1">
        <f t="shared" si="38"/>
        <v>1</v>
      </c>
      <c r="AD173" s="1">
        <f t="shared" si="39"/>
        <v>1</v>
      </c>
      <c r="AE173" s="1">
        <f t="shared" si="40"/>
        <v>1</v>
      </c>
      <c r="AF173" s="1">
        <f t="shared" si="41"/>
        <v>1</v>
      </c>
      <c r="AG173" s="1">
        <f t="shared" si="42"/>
        <v>1</v>
      </c>
      <c r="AH173" s="1">
        <f t="shared" si="43"/>
        <v>0</v>
      </c>
      <c r="AI173" s="9">
        <f t="shared" si="44"/>
        <v>19.2090395480226</v>
      </c>
    </row>
    <row r="174" spans="1:35" ht="15">
      <c r="A174" s="1">
        <v>31699</v>
      </c>
      <c r="B174" s="1">
        <v>11</v>
      </c>
      <c r="C174" s="1">
        <v>9</v>
      </c>
      <c r="D174" s="2">
        <v>10.655</v>
      </c>
      <c r="E174" s="3">
        <v>6.5</v>
      </c>
      <c r="F174" s="1">
        <v>39</v>
      </c>
      <c r="G174" s="1">
        <v>24</v>
      </c>
      <c r="H174" s="1">
        <v>11</v>
      </c>
      <c r="I174" s="1">
        <v>6</v>
      </c>
      <c r="J174" s="1">
        <v>4</v>
      </c>
      <c r="K174" s="1">
        <v>1</v>
      </c>
      <c r="L174" s="1">
        <v>1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2</v>
      </c>
      <c r="U174" s="1">
        <f t="shared" si="30"/>
        <v>86</v>
      </c>
      <c r="V174" s="1">
        <f t="shared" si="31"/>
        <v>47</v>
      </c>
      <c r="W174" s="1">
        <f t="shared" si="32"/>
        <v>23</v>
      </c>
      <c r="X174" s="1">
        <f t="shared" si="33"/>
        <v>12</v>
      </c>
      <c r="Y174" s="1">
        <f t="shared" si="34"/>
        <v>6</v>
      </c>
      <c r="Z174" s="1">
        <f t="shared" si="35"/>
        <v>2</v>
      </c>
      <c r="AA174" s="1">
        <f t="shared" si="36"/>
        <v>1</v>
      </c>
      <c r="AB174" s="1">
        <f t="shared" si="37"/>
        <v>0</v>
      </c>
      <c r="AC174" s="1">
        <f t="shared" si="38"/>
        <v>0</v>
      </c>
      <c r="AD174" s="1">
        <f t="shared" si="39"/>
        <v>0</v>
      </c>
      <c r="AE174" s="1">
        <f t="shared" si="40"/>
        <v>0</v>
      </c>
      <c r="AF174" s="1">
        <f t="shared" si="41"/>
        <v>0</v>
      </c>
      <c r="AG174" s="1">
        <f t="shared" si="42"/>
        <v>0</v>
      </c>
      <c r="AH174" s="1">
        <f t="shared" si="43"/>
        <v>0</v>
      </c>
      <c r="AI174" s="9">
        <f t="shared" si="44"/>
        <v>26.744186046511626</v>
      </c>
    </row>
    <row r="175" spans="1:35" ht="15">
      <c r="A175" s="1">
        <v>31699</v>
      </c>
      <c r="B175" s="1">
        <v>11</v>
      </c>
      <c r="C175" s="1">
        <v>10</v>
      </c>
      <c r="D175" s="2">
        <v>10.72</v>
      </c>
      <c r="E175" s="3">
        <v>6.5</v>
      </c>
      <c r="F175" s="1">
        <v>332</v>
      </c>
      <c r="G175" s="1">
        <v>194</v>
      </c>
      <c r="H175" s="1">
        <v>132</v>
      </c>
      <c r="I175" s="1">
        <v>83</v>
      </c>
      <c r="J175" s="1">
        <v>41</v>
      </c>
      <c r="K175" s="1">
        <v>14</v>
      </c>
      <c r="L175" s="1">
        <v>4</v>
      </c>
      <c r="M175" s="1">
        <v>2</v>
      </c>
      <c r="N175" s="1">
        <v>0</v>
      </c>
      <c r="O175" s="1">
        <v>0</v>
      </c>
      <c r="P175" s="1">
        <v>0</v>
      </c>
      <c r="Q175" s="1">
        <v>1</v>
      </c>
      <c r="R175" s="1">
        <v>0</v>
      </c>
      <c r="S175" s="1">
        <v>1</v>
      </c>
      <c r="T175" s="1">
        <v>2</v>
      </c>
      <c r="U175" s="1">
        <f t="shared" si="30"/>
        <v>804</v>
      </c>
      <c r="V175" s="1">
        <f t="shared" si="31"/>
        <v>472</v>
      </c>
      <c r="W175" s="1">
        <f t="shared" si="32"/>
        <v>278</v>
      </c>
      <c r="X175" s="1">
        <f t="shared" si="33"/>
        <v>146</v>
      </c>
      <c r="Y175" s="1">
        <f t="shared" si="34"/>
        <v>63</v>
      </c>
      <c r="Z175" s="1">
        <f t="shared" si="35"/>
        <v>22</v>
      </c>
      <c r="AA175" s="1">
        <f t="shared" si="36"/>
        <v>8</v>
      </c>
      <c r="AB175" s="1">
        <f t="shared" si="37"/>
        <v>4</v>
      </c>
      <c r="AC175" s="1">
        <f t="shared" si="38"/>
        <v>2</v>
      </c>
      <c r="AD175" s="1">
        <f t="shared" si="39"/>
        <v>2</v>
      </c>
      <c r="AE175" s="1">
        <f t="shared" si="40"/>
        <v>2</v>
      </c>
      <c r="AF175" s="1">
        <f t="shared" si="41"/>
        <v>2</v>
      </c>
      <c r="AG175" s="1">
        <f t="shared" si="42"/>
        <v>1</v>
      </c>
      <c r="AH175" s="1">
        <f t="shared" si="43"/>
        <v>1</v>
      </c>
      <c r="AI175" s="9">
        <f t="shared" si="44"/>
        <v>34.57711442786069</v>
      </c>
    </row>
    <row r="176" spans="1:35" ht="15">
      <c r="A176" s="1">
        <v>31699</v>
      </c>
      <c r="B176" s="1">
        <v>11</v>
      </c>
      <c r="C176" s="1">
        <v>11</v>
      </c>
      <c r="D176" s="2">
        <v>10.785</v>
      </c>
      <c r="E176" s="3">
        <v>5.5</v>
      </c>
      <c r="F176" s="1">
        <v>495</v>
      </c>
      <c r="G176" s="1">
        <v>322</v>
      </c>
      <c r="H176" s="1">
        <v>228</v>
      </c>
      <c r="I176" s="1">
        <v>127</v>
      </c>
      <c r="J176" s="1">
        <v>70</v>
      </c>
      <c r="K176" s="1">
        <v>25</v>
      </c>
      <c r="L176" s="1">
        <v>7</v>
      </c>
      <c r="M176" s="1">
        <v>3</v>
      </c>
      <c r="N176" s="1">
        <v>2</v>
      </c>
      <c r="O176" s="1">
        <v>1</v>
      </c>
      <c r="P176" s="1">
        <v>0</v>
      </c>
      <c r="Q176" s="1">
        <v>0</v>
      </c>
      <c r="R176" s="1">
        <v>0</v>
      </c>
      <c r="S176" s="1">
        <v>0</v>
      </c>
      <c r="T176" s="1">
        <v>2</v>
      </c>
      <c r="U176" s="1">
        <f t="shared" si="30"/>
        <v>1280</v>
      </c>
      <c r="V176" s="1">
        <f t="shared" si="31"/>
        <v>785</v>
      </c>
      <c r="W176" s="1">
        <f t="shared" si="32"/>
        <v>463</v>
      </c>
      <c r="X176" s="1">
        <f t="shared" si="33"/>
        <v>235</v>
      </c>
      <c r="Y176" s="1">
        <f t="shared" si="34"/>
        <v>108</v>
      </c>
      <c r="Z176" s="1">
        <f t="shared" si="35"/>
        <v>38</v>
      </c>
      <c r="AA176" s="1">
        <f t="shared" si="36"/>
        <v>13</v>
      </c>
      <c r="AB176" s="1">
        <f t="shared" si="37"/>
        <v>6</v>
      </c>
      <c r="AC176" s="1">
        <f t="shared" si="38"/>
        <v>3</v>
      </c>
      <c r="AD176" s="1">
        <f t="shared" si="39"/>
        <v>1</v>
      </c>
      <c r="AE176" s="1">
        <f t="shared" si="40"/>
        <v>0</v>
      </c>
      <c r="AF176" s="1">
        <f t="shared" si="41"/>
        <v>0</v>
      </c>
      <c r="AG176" s="1">
        <f t="shared" si="42"/>
        <v>0</v>
      </c>
      <c r="AH176" s="1">
        <f t="shared" si="43"/>
        <v>0</v>
      </c>
      <c r="AI176" s="9">
        <f t="shared" si="44"/>
        <v>36.171875</v>
      </c>
    </row>
    <row r="177" spans="1:35" ht="15">
      <c r="A177" s="1">
        <v>31699</v>
      </c>
      <c r="B177" s="1">
        <v>11</v>
      </c>
      <c r="C177" s="1">
        <v>12</v>
      </c>
      <c r="D177" s="2">
        <v>10.84</v>
      </c>
      <c r="E177" s="3">
        <v>5.5</v>
      </c>
      <c r="F177" s="1">
        <v>391</v>
      </c>
      <c r="G177" s="1">
        <v>287</v>
      </c>
      <c r="H177" s="1">
        <v>176</v>
      </c>
      <c r="I177" s="1">
        <v>102</v>
      </c>
      <c r="J177" s="1">
        <v>44</v>
      </c>
      <c r="K177" s="1">
        <v>14</v>
      </c>
      <c r="L177" s="1">
        <v>5</v>
      </c>
      <c r="M177" s="1">
        <v>2</v>
      </c>
      <c r="N177" s="1">
        <v>1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2</v>
      </c>
      <c r="U177" s="1">
        <f t="shared" si="30"/>
        <v>1022</v>
      </c>
      <c r="V177" s="1">
        <f t="shared" si="31"/>
        <v>631</v>
      </c>
      <c r="W177" s="1">
        <f t="shared" si="32"/>
        <v>344</v>
      </c>
      <c r="X177" s="1">
        <f t="shared" si="33"/>
        <v>168</v>
      </c>
      <c r="Y177" s="1">
        <f t="shared" si="34"/>
        <v>66</v>
      </c>
      <c r="Z177" s="1">
        <f t="shared" si="35"/>
        <v>22</v>
      </c>
      <c r="AA177" s="1">
        <f t="shared" si="36"/>
        <v>8</v>
      </c>
      <c r="AB177" s="1">
        <f t="shared" si="37"/>
        <v>3</v>
      </c>
      <c r="AC177" s="1">
        <f t="shared" si="38"/>
        <v>1</v>
      </c>
      <c r="AD177" s="1">
        <f t="shared" si="39"/>
        <v>0</v>
      </c>
      <c r="AE177" s="1">
        <f t="shared" si="40"/>
        <v>0</v>
      </c>
      <c r="AF177" s="1">
        <f t="shared" si="41"/>
        <v>0</v>
      </c>
      <c r="AG177" s="1">
        <f t="shared" si="42"/>
        <v>0</v>
      </c>
      <c r="AH177" s="1">
        <f t="shared" si="43"/>
        <v>0</v>
      </c>
      <c r="AI177" s="9">
        <f t="shared" si="44"/>
        <v>33.659491193737765</v>
      </c>
    </row>
    <row r="178" spans="1:35" ht="15">
      <c r="A178" s="1">
        <v>31699</v>
      </c>
      <c r="B178" s="1">
        <v>11</v>
      </c>
      <c r="C178" s="1">
        <v>13</v>
      </c>
      <c r="D178" s="2">
        <v>10.895</v>
      </c>
      <c r="E178" s="3">
        <v>6.5</v>
      </c>
      <c r="F178" s="1">
        <v>147</v>
      </c>
      <c r="G178" s="1">
        <v>114</v>
      </c>
      <c r="H178" s="1">
        <v>92</v>
      </c>
      <c r="I178" s="1">
        <v>56</v>
      </c>
      <c r="J178" s="1">
        <v>31</v>
      </c>
      <c r="K178" s="1">
        <v>9</v>
      </c>
      <c r="L178" s="1">
        <v>7</v>
      </c>
      <c r="M178" s="1">
        <v>3</v>
      </c>
      <c r="N178" s="1">
        <v>1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2</v>
      </c>
      <c r="U178" s="1">
        <f t="shared" si="30"/>
        <v>460</v>
      </c>
      <c r="V178" s="1">
        <f t="shared" si="31"/>
        <v>313</v>
      </c>
      <c r="W178" s="1">
        <f t="shared" si="32"/>
        <v>199</v>
      </c>
      <c r="X178" s="1">
        <f t="shared" si="33"/>
        <v>107</v>
      </c>
      <c r="Y178" s="1">
        <f t="shared" si="34"/>
        <v>51</v>
      </c>
      <c r="Z178" s="1">
        <f t="shared" si="35"/>
        <v>20</v>
      </c>
      <c r="AA178" s="1">
        <f t="shared" si="36"/>
        <v>11</v>
      </c>
      <c r="AB178" s="1">
        <f t="shared" si="37"/>
        <v>4</v>
      </c>
      <c r="AC178" s="1">
        <f t="shared" si="38"/>
        <v>1</v>
      </c>
      <c r="AD178" s="1">
        <f t="shared" si="39"/>
        <v>0</v>
      </c>
      <c r="AE178" s="1">
        <f t="shared" si="40"/>
        <v>0</v>
      </c>
      <c r="AF178" s="1">
        <f t="shared" si="41"/>
        <v>0</v>
      </c>
      <c r="AG178" s="1">
        <f t="shared" si="42"/>
        <v>0</v>
      </c>
      <c r="AH178" s="1">
        <f t="shared" si="43"/>
        <v>0</v>
      </c>
      <c r="AI178" s="9">
        <f t="shared" si="44"/>
        <v>43.26086956521739</v>
      </c>
    </row>
    <row r="179" spans="1:35" ht="15">
      <c r="A179" s="1">
        <v>31699</v>
      </c>
      <c r="B179" s="1">
        <v>11</v>
      </c>
      <c r="C179" s="1">
        <v>14</v>
      </c>
      <c r="D179" s="2">
        <v>10.96</v>
      </c>
      <c r="E179" s="3">
        <v>6.5</v>
      </c>
      <c r="F179" s="1">
        <v>298</v>
      </c>
      <c r="G179" s="1">
        <v>210</v>
      </c>
      <c r="H179" s="1">
        <v>156</v>
      </c>
      <c r="I179" s="1">
        <v>92</v>
      </c>
      <c r="J179" s="1">
        <v>44</v>
      </c>
      <c r="K179" s="1">
        <v>25</v>
      </c>
      <c r="L179" s="1">
        <v>7</v>
      </c>
      <c r="M179" s="1">
        <v>2</v>
      </c>
      <c r="N179" s="1">
        <v>3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2</v>
      </c>
      <c r="U179" s="1">
        <f t="shared" si="30"/>
        <v>837</v>
      </c>
      <c r="V179" s="1">
        <f t="shared" si="31"/>
        <v>539</v>
      </c>
      <c r="W179" s="1">
        <f t="shared" si="32"/>
        <v>329</v>
      </c>
      <c r="X179" s="1">
        <f t="shared" si="33"/>
        <v>173</v>
      </c>
      <c r="Y179" s="1">
        <f t="shared" si="34"/>
        <v>81</v>
      </c>
      <c r="Z179" s="1">
        <f t="shared" si="35"/>
        <v>37</v>
      </c>
      <c r="AA179" s="1">
        <f t="shared" si="36"/>
        <v>12</v>
      </c>
      <c r="AB179" s="1">
        <f t="shared" si="37"/>
        <v>5</v>
      </c>
      <c r="AC179" s="1">
        <f t="shared" si="38"/>
        <v>3</v>
      </c>
      <c r="AD179" s="1">
        <f t="shared" si="39"/>
        <v>0</v>
      </c>
      <c r="AE179" s="1">
        <f t="shared" si="40"/>
        <v>0</v>
      </c>
      <c r="AF179" s="1">
        <f t="shared" si="41"/>
        <v>0</v>
      </c>
      <c r="AG179" s="1">
        <f t="shared" si="42"/>
        <v>0</v>
      </c>
      <c r="AH179" s="1">
        <f t="shared" si="43"/>
        <v>0</v>
      </c>
      <c r="AI179" s="9">
        <f t="shared" si="44"/>
        <v>39.30704898446834</v>
      </c>
    </row>
    <row r="180" spans="1:35" ht="15">
      <c r="A180" s="1">
        <v>31699</v>
      </c>
      <c r="B180" s="1">
        <v>11</v>
      </c>
      <c r="C180" s="1">
        <v>15</v>
      </c>
      <c r="D180" s="2">
        <v>11.025</v>
      </c>
      <c r="E180" s="3">
        <v>5.5</v>
      </c>
      <c r="F180" s="1">
        <v>347</v>
      </c>
      <c r="G180" s="1">
        <v>246</v>
      </c>
      <c r="H180" s="1">
        <v>186</v>
      </c>
      <c r="I180" s="1">
        <v>113</v>
      </c>
      <c r="J180" s="1">
        <v>67</v>
      </c>
      <c r="K180" s="1">
        <v>23</v>
      </c>
      <c r="L180" s="1">
        <v>4</v>
      </c>
      <c r="M180" s="1">
        <v>1</v>
      </c>
      <c r="N180" s="1">
        <v>0</v>
      </c>
      <c r="O180" s="1">
        <v>1</v>
      </c>
      <c r="P180" s="1">
        <v>0</v>
      </c>
      <c r="Q180" s="1">
        <v>0</v>
      </c>
      <c r="R180" s="1">
        <v>0</v>
      </c>
      <c r="S180" s="1">
        <v>1</v>
      </c>
      <c r="T180" s="1">
        <v>2</v>
      </c>
      <c r="U180" s="1">
        <f t="shared" si="30"/>
        <v>989</v>
      </c>
      <c r="V180" s="1">
        <f t="shared" si="31"/>
        <v>642</v>
      </c>
      <c r="W180" s="1">
        <f t="shared" si="32"/>
        <v>396</v>
      </c>
      <c r="X180" s="1">
        <f t="shared" si="33"/>
        <v>210</v>
      </c>
      <c r="Y180" s="1">
        <f t="shared" si="34"/>
        <v>97</v>
      </c>
      <c r="Z180" s="1">
        <f t="shared" si="35"/>
        <v>30</v>
      </c>
      <c r="AA180" s="1">
        <f t="shared" si="36"/>
        <v>7</v>
      </c>
      <c r="AB180" s="1">
        <f t="shared" si="37"/>
        <v>3</v>
      </c>
      <c r="AC180" s="1">
        <f t="shared" si="38"/>
        <v>2</v>
      </c>
      <c r="AD180" s="1">
        <f t="shared" si="39"/>
        <v>2</v>
      </c>
      <c r="AE180" s="1">
        <f t="shared" si="40"/>
        <v>1</v>
      </c>
      <c r="AF180" s="1">
        <f t="shared" si="41"/>
        <v>1</v>
      </c>
      <c r="AG180" s="1">
        <f t="shared" si="42"/>
        <v>1</v>
      </c>
      <c r="AH180" s="1">
        <f t="shared" si="43"/>
        <v>1</v>
      </c>
      <c r="AI180" s="9">
        <f t="shared" si="44"/>
        <v>40.04044489383215</v>
      </c>
    </row>
    <row r="181" spans="1:35" ht="15">
      <c r="A181" s="1">
        <v>31699</v>
      </c>
      <c r="B181" s="1">
        <v>11</v>
      </c>
      <c r="C181" s="1">
        <v>16</v>
      </c>
      <c r="D181" s="2">
        <v>11.08</v>
      </c>
      <c r="E181" s="3">
        <v>5.5</v>
      </c>
      <c r="F181" s="1">
        <v>272</v>
      </c>
      <c r="G181" s="1">
        <v>161</v>
      </c>
      <c r="H181" s="1">
        <v>92</v>
      </c>
      <c r="I181" s="1">
        <v>44</v>
      </c>
      <c r="J181" s="1">
        <v>20</v>
      </c>
      <c r="K181" s="1">
        <v>8</v>
      </c>
      <c r="L181" s="1">
        <v>2</v>
      </c>
      <c r="M181" s="1">
        <v>0</v>
      </c>
      <c r="N181" s="1">
        <v>1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2</v>
      </c>
      <c r="U181" s="1">
        <f t="shared" si="30"/>
        <v>600</v>
      </c>
      <c r="V181" s="1">
        <f t="shared" si="31"/>
        <v>328</v>
      </c>
      <c r="W181" s="1">
        <f t="shared" si="32"/>
        <v>167</v>
      </c>
      <c r="X181" s="1">
        <f t="shared" si="33"/>
        <v>75</v>
      </c>
      <c r="Y181" s="1">
        <f t="shared" si="34"/>
        <v>31</v>
      </c>
      <c r="Z181" s="1">
        <f t="shared" si="35"/>
        <v>11</v>
      </c>
      <c r="AA181" s="1">
        <f t="shared" si="36"/>
        <v>3</v>
      </c>
      <c r="AB181" s="1">
        <f t="shared" si="37"/>
        <v>1</v>
      </c>
      <c r="AC181" s="1">
        <f t="shared" si="38"/>
        <v>1</v>
      </c>
      <c r="AD181" s="1">
        <f t="shared" si="39"/>
        <v>0</v>
      </c>
      <c r="AE181" s="1">
        <f t="shared" si="40"/>
        <v>0</v>
      </c>
      <c r="AF181" s="1">
        <f t="shared" si="41"/>
        <v>0</v>
      </c>
      <c r="AG181" s="1">
        <f t="shared" si="42"/>
        <v>0</v>
      </c>
      <c r="AH181" s="1">
        <f t="shared" si="43"/>
        <v>0</v>
      </c>
      <c r="AI181" s="9">
        <f t="shared" si="44"/>
        <v>27.833333333333332</v>
      </c>
    </row>
    <row r="182" spans="1:35" ht="15">
      <c r="A182" s="1">
        <v>31699</v>
      </c>
      <c r="B182" s="1">
        <v>11</v>
      </c>
      <c r="C182" s="1">
        <v>17</v>
      </c>
      <c r="D182" s="2">
        <v>11.135</v>
      </c>
      <c r="E182" s="3">
        <v>7</v>
      </c>
      <c r="F182" s="1">
        <v>226</v>
      </c>
      <c r="G182" s="1">
        <v>155</v>
      </c>
      <c r="H182" s="1">
        <v>104</v>
      </c>
      <c r="I182" s="1">
        <v>70</v>
      </c>
      <c r="J182" s="1">
        <v>27</v>
      </c>
      <c r="K182" s="1">
        <v>9</v>
      </c>
      <c r="L182" s="1">
        <v>9</v>
      </c>
      <c r="M182" s="1">
        <v>0</v>
      </c>
      <c r="N182" s="1">
        <v>1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2</v>
      </c>
      <c r="U182" s="1">
        <f t="shared" si="30"/>
        <v>601</v>
      </c>
      <c r="V182" s="1">
        <f t="shared" si="31"/>
        <v>375</v>
      </c>
      <c r="W182" s="1">
        <f t="shared" si="32"/>
        <v>220</v>
      </c>
      <c r="X182" s="1">
        <f t="shared" si="33"/>
        <v>116</v>
      </c>
      <c r="Y182" s="1">
        <f t="shared" si="34"/>
        <v>46</v>
      </c>
      <c r="Z182" s="1">
        <f t="shared" si="35"/>
        <v>19</v>
      </c>
      <c r="AA182" s="1">
        <f t="shared" si="36"/>
        <v>10</v>
      </c>
      <c r="AB182" s="1">
        <f t="shared" si="37"/>
        <v>1</v>
      </c>
      <c r="AC182" s="1">
        <f t="shared" si="38"/>
        <v>1</v>
      </c>
      <c r="AD182" s="1">
        <f t="shared" si="39"/>
        <v>0</v>
      </c>
      <c r="AE182" s="1">
        <f t="shared" si="40"/>
        <v>0</v>
      </c>
      <c r="AF182" s="1">
        <f t="shared" si="41"/>
        <v>0</v>
      </c>
      <c r="AG182" s="1">
        <f t="shared" si="42"/>
        <v>0</v>
      </c>
      <c r="AH182" s="1">
        <f t="shared" si="43"/>
        <v>0</v>
      </c>
      <c r="AI182" s="9">
        <f t="shared" si="44"/>
        <v>36.605657237936775</v>
      </c>
    </row>
    <row r="183" spans="1:35" ht="15">
      <c r="A183" s="1">
        <v>31799</v>
      </c>
      <c r="B183" s="1">
        <v>12</v>
      </c>
      <c r="C183" s="1">
        <v>1</v>
      </c>
      <c r="D183" s="2">
        <v>11.205</v>
      </c>
      <c r="E183" s="3">
        <v>6.5</v>
      </c>
      <c r="F183" s="1">
        <v>318</v>
      </c>
      <c r="G183" s="1">
        <v>165</v>
      </c>
      <c r="H183" s="1">
        <v>75</v>
      </c>
      <c r="I183" s="1">
        <v>34</v>
      </c>
      <c r="J183" s="1">
        <v>22</v>
      </c>
      <c r="K183" s="1">
        <v>5</v>
      </c>
      <c r="L183" s="1">
        <v>4</v>
      </c>
      <c r="M183" s="1">
        <v>1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2</v>
      </c>
      <c r="U183" s="1">
        <f t="shared" si="30"/>
        <v>624</v>
      </c>
      <c r="V183" s="1">
        <f t="shared" si="31"/>
        <v>306</v>
      </c>
      <c r="W183" s="1">
        <f t="shared" si="32"/>
        <v>141</v>
      </c>
      <c r="X183" s="1">
        <f t="shared" si="33"/>
        <v>66</v>
      </c>
      <c r="Y183" s="1">
        <f t="shared" si="34"/>
        <v>32</v>
      </c>
      <c r="Z183" s="1">
        <f t="shared" si="35"/>
        <v>10</v>
      </c>
      <c r="AA183" s="1">
        <f t="shared" si="36"/>
        <v>5</v>
      </c>
      <c r="AB183" s="1">
        <f t="shared" si="37"/>
        <v>1</v>
      </c>
      <c r="AC183" s="1">
        <f t="shared" si="38"/>
        <v>0</v>
      </c>
      <c r="AD183" s="1">
        <f t="shared" si="39"/>
        <v>0</v>
      </c>
      <c r="AE183" s="1">
        <f t="shared" si="40"/>
        <v>0</v>
      </c>
      <c r="AF183" s="1">
        <f t="shared" si="41"/>
        <v>0</v>
      </c>
      <c r="AG183" s="1">
        <f t="shared" si="42"/>
        <v>0</v>
      </c>
      <c r="AH183" s="1">
        <f t="shared" si="43"/>
        <v>0</v>
      </c>
      <c r="AI183" s="9">
        <f t="shared" si="44"/>
        <v>22.596153846153847</v>
      </c>
    </row>
    <row r="184" spans="1:35" ht="15">
      <c r="A184" s="1">
        <v>31799</v>
      </c>
      <c r="B184" s="1">
        <v>12</v>
      </c>
      <c r="C184" s="1">
        <v>2</v>
      </c>
      <c r="D184" s="2">
        <v>11.27</v>
      </c>
      <c r="E184" s="3">
        <v>5.5</v>
      </c>
      <c r="F184" s="1">
        <v>207</v>
      </c>
      <c r="G184" s="1">
        <v>89</v>
      </c>
      <c r="H184" s="1">
        <v>56</v>
      </c>
      <c r="I184" s="1">
        <v>27</v>
      </c>
      <c r="J184" s="1">
        <v>14</v>
      </c>
      <c r="K184" s="1">
        <v>2</v>
      </c>
      <c r="L184" s="1">
        <v>3</v>
      </c>
      <c r="M184" s="1">
        <v>1</v>
      </c>
      <c r="N184" s="1">
        <v>1</v>
      </c>
      <c r="O184" s="1">
        <v>1</v>
      </c>
      <c r="P184" s="1">
        <v>0</v>
      </c>
      <c r="Q184" s="1">
        <v>0</v>
      </c>
      <c r="R184" s="1">
        <v>0</v>
      </c>
      <c r="S184" s="1">
        <v>0</v>
      </c>
      <c r="T184" s="1">
        <v>2</v>
      </c>
      <c r="U184" s="1">
        <f t="shared" si="30"/>
        <v>401</v>
      </c>
      <c r="V184" s="1">
        <f t="shared" si="31"/>
        <v>194</v>
      </c>
      <c r="W184" s="1">
        <f t="shared" si="32"/>
        <v>105</v>
      </c>
      <c r="X184" s="1">
        <f t="shared" si="33"/>
        <v>49</v>
      </c>
      <c r="Y184" s="1">
        <f t="shared" si="34"/>
        <v>22</v>
      </c>
      <c r="Z184" s="1">
        <f t="shared" si="35"/>
        <v>8</v>
      </c>
      <c r="AA184" s="1">
        <f t="shared" si="36"/>
        <v>6</v>
      </c>
      <c r="AB184" s="1">
        <f t="shared" si="37"/>
        <v>3</v>
      </c>
      <c r="AC184" s="1">
        <f t="shared" si="38"/>
        <v>2</v>
      </c>
      <c r="AD184" s="1">
        <f t="shared" si="39"/>
        <v>1</v>
      </c>
      <c r="AE184" s="1">
        <f t="shared" si="40"/>
        <v>0</v>
      </c>
      <c r="AF184" s="1">
        <f t="shared" si="41"/>
        <v>0</v>
      </c>
      <c r="AG184" s="1">
        <f t="shared" si="42"/>
        <v>0</v>
      </c>
      <c r="AH184" s="1">
        <f t="shared" si="43"/>
        <v>0</v>
      </c>
      <c r="AI184" s="9">
        <f t="shared" si="44"/>
        <v>26.184538653366584</v>
      </c>
    </row>
    <row r="185" spans="1:35" ht="15">
      <c r="A185" s="1">
        <v>31799</v>
      </c>
      <c r="B185" s="1">
        <v>12</v>
      </c>
      <c r="C185" s="1">
        <v>3</v>
      </c>
      <c r="D185" s="2">
        <v>11.325</v>
      </c>
      <c r="E185" s="3">
        <v>5.5</v>
      </c>
      <c r="F185" s="1">
        <v>276</v>
      </c>
      <c r="G185" s="1">
        <v>115</v>
      </c>
      <c r="H185" s="1">
        <v>63</v>
      </c>
      <c r="I185" s="1">
        <v>26</v>
      </c>
      <c r="J185" s="1">
        <v>4</v>
      </c>
      <c r="K185" s="1">
        <v>11</v>
      </c>
      <c r="L185" s="1">
        <v>3</v>
      </c>
      <c r="M185" s="1">
        <v>3</v>
      </c>
      <c r="N185" s="1">
        <v>2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2</v>
      </c>
      <c r="U185" s="1">
        <f t="shared" si="30"/>
        <v>503</v>
      </c>
      <c r="V185" s="1">
        <f t="shared" si="31"/>
        <v>227</v>
      </c>
      <c r="W185" s="1">
        <f t="shared" si="32"/>
        <v>112</v>
      </c>
      <c r="X185" s="1">
        <f t="shared" si="33"/>
        <v>49</v>
      </c>
      <c r="Y185" s="1">
        <f t="shared" si="34"/>
        <v>23</v>
      </c>
      <c r="Z185" s="1">
        <f t="shared" si="35"/>
        <v>19</v>
      </c>
      <c r="AA185" s="1">
        <f t="shared" si="36"/>
        <v>8</v>
      </c>
      <c r="AB185" s="1">
        <f t="shared" si="37"/>
        <v>5</v>
      </c>
      <c r="AC185" s="1">
        <f t="shared" si="38"/>
        <v>2</v>
      </c>
      <c r="AD185" s="1">
        <f t="shared" si="39"/>
        <v>0</v>
      </c>
      <c r="AE185" s="1">
        <f t="shared" si="40"/>
        <v>0</v>
      </c>
      <c r="AF185" s="1">
        <f t="shared" si="41"/>
        <v>0</v>
      </c>
      <c r="AG185" s="1">
        <f t="shared" si="42"/>
        <v>0</v>
      </c>
      <c r="AH185" s="1">
        <f t="shared" si="43"/>
        <v>0</v>
      </c>
      <c r="AI185" s="9">
        <f t="shared" si="44"/>
        <v>22.266401590457257</v>
      </c>
    </row>
    <row r="186" spans="1:35" ht="15">
      <c r="A186" s="1">
        <v>31799</v>
      </c>
      <c r="B186" s="1">
        <v>12</v>
      </c>
      <c r="C186" s="1">
        <v>4</v>
      </c>
      <c r="D186" s="2">
        <v>11.38</v>
      </c>
      <c r="E186" s="3">
        <v>5.5</v>
      </c>
      <c r="F186" s="1">
        <v>198</v>
      </c>
      <c r="G186" s="1">
        <v>92</v>
      </c>
      <c r="H186" s="1">
        <v>49</v>
      </c>
      <c r="I186" s="1">
        <v>34</v>
      </c>
      <c r="J186" s="1">
        <v>9</v>
      </c>
      <c r="K186" s="1">
        <v>6</v>
      </c>
      <c r="L186" s="1">
        <v>3</v>
      </c>
      <c r="M186" s="1">
        <v>1</v>
      </c>
      <c r="N186" s="1">
        <v>1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2</v>
      </c>
      <c r="U186" s="1">
        <f t="shared" si="30"/>
        <v>393</v>
      </c>
      <c r="V186" s="1">
        <f t="shared" si="31"/>
        <v>195</v>
      </c>
      <c r="W186" s="1">
        <f t="shared" si="32"/>
        <v>103</v>
      </c>
      <c r="X186" s="1">
        <f t="shared" si="33"/>
        <v>54</v>
      </c>
      <c r="Y186" s="1">
        <f t="shared" si="34"/>
        <v>20</v>
      </c>
      <c r="Z186" s="1">
        <f t="shared" si="35"/>
        <v>11</v>
      </c>
      <c r="AA186" s="1">
        <f t="shared" si="36"/>
        <v>5</v>
      </c>
      <c r="AB186" s="1">
        <f t="shared" si="37"/>
        <v>2</v>
      </c>
      <c r="AC186" s="1">
        <f t="shared" si="38"/>
        <v>1</v>
      </c>
      <c r="AD186" s="1">
        <f t="shared" si="39"/>
        <v>0</v>
      </c>
      <c r="AE186" s="1">
        <f t="shared" si="40"/>
        <v>0</v>
      </c>
      <c r="AF186" s="1">
        <f t="shared" si="41"/>
        <v>0</v>
      </c>
      <c r="AG186" s="1">
        <f t="shared" si="42"/>
        <v>0</v>
      </c>
      <c r="AH186" s="1">
        <f t="shared" si="43"/>
        <v>0</v>
      </c>
      <c r="AI186" s="9">
        <f t="shared" si="44"/>
        <v>26.208651399491096</v>
      </c>
    </row>
    <row r="187" spans="1:35" ht="15">
      <c r="A187" s="1">
        <v>31799</v>
      </c>
      <c r="B187" s="1">
        <v>12</v>
      </c>
      <c r="C187" s="1">
        <v>5</v>
      </c>
      <c r="D187" s="2">
        <v>11.435</v>
      </c>
      <c r="E187" s="3">
        <v>5.5</v>
      </c>
      <c r="F187" s="1">
        <v>182</v>
      </c>
      <c r="G187" s="1">
        <v>89</v>
      </c>
      <c r="H187" s="1">
        <v>40</v>
      </c>
      <c r="I187" s="1">
        <v>20</v>
      </c>
      <c r="J187" s="1">
        <v>8</v>
      </c>
      <c r="K187" s="1">
        <v>3</v>
      </c>
      <c r="L187" s="1">
        <v>2</v>
      </c>
      <c r="M187" s="1">
        <v>2</v>
      </c>
      <c r="N187" s="1">
        <v>0</v>
      </c>
      <c r="O187" s="1">
        <v>0</v>
      </c>
      <c r="P187" s="1">
        <v>0</v>
      </c>
      <c r="Q187" s="1">
        <v>1</v>
      </c>
      <c r="R187" s="1">
        <v>0</v>
      </c>
      <c r="S187" s="1">
        <v>1</v>
      </c>
      <c r="T187" s="1">
        <v>2</v>
      </c>
      <c r="U187" s="1">
        <f t="shared" si="30"/>
        <v>348</v>
      </c>
      <c r="V187" s="1">
        <f t="shared" si="31"/>
        <v>166</v>
      </c>
      <c r="W187" s="1">
        <f t="shared" si="32"/>
        <v>77</v>
      </c>
      <c r="X187" s="1">
        <f t="shared" si="33"/>
        <v>37</v>
      </c>
      <c r="Y187" s="1">
        <f t="shared" si="34"/>
        <v>17</v>
      </c>
      <c r="Z187" s="1">
        <f t="shared" si="35"/>
        <v>9</v>
      </c>
      <c r="AA187" s="1">
        <f t="shared" si="36"/>
        <v>6</v>
      </c>
      <c r="AB187" s="1">
        <f t="shared" si="37"/>
        <v>4</v>
      </c>
      <c r="AC187" s="1">
        <f t="shared" si="38"/>
        <v>2</v>
      </c>
      <c r="AD187" s="1">
        <f t="shared" si="39"/>
        <v>2</v>
      </c>
      <c r="AE187" s="1">
        <f t="shared" si="40"/>
        <v>2</v>
      </c>
      <c r="AF187" s="1">
        <f t="shared" si="41"/>
        <v>2</v>
      </c>
      <c r="AG187" s="1">
        <f t="shared" si="42"/>
        <v>1</v>
      </c>
      <c r="AH187" s="1">
        <f t="shared" si="43"/>
        <v>1</v>
      </c>
      <c r="AI187" s="9">
        <f t="shared" si="44"/>
        <v>22.126436781609197</v>
      </c>
    </row>
    <row r="188" spans="1:35" ht="15">
      <c r="A188" s="1">
        <v>31799</v>
      </c>
      <c r="B188" s="1">
        <v>12</v>
      </c>
      <c r="C188" s="1">
        <v>6</v>
      </c>
      <c r="D188" s="2">
        <v>11.49</v>
      </c>
      <c r="E188" s="3">
        <v>6.5</v>
      </c>
      <c r="F188" s="1">
        <v>277</v>
      </c>
      <c r="G188" s="1">
        <v>165</v>
      </c>
      <c r="H188" s="1">
        <v>106</v>
      </c>
      <c r="I188" s="1">
        <v>54</v>
      </c>
      <c r="J188" s="1">
        <v>19</v>
      </c>
      <c r="K188" s="1">
        <v>7</v>
      </c>
      <c r="L188" s="1">
        <v>6</v>
      </c>
      <c r="M188" s="1">
        <v>2</v>
      </c>
      <c r="N188" s="1">
        <v>3</v>
      </c>
      <c r="O188" s="1">
        <v>0</v>
      </c>
      <c r="P188" s="1">
        <v>1</v>
      </c>
      <c r="Q188" s="1">
        <v>0</v>
      </c>
      <c r="R188" s="1">
        <v>0</v>
      </c>
      <c r="S188" s="1">
        <v>0</v>
      </c>
      <c r="T188" s="1">
        <v>2</v>
      </c>
      <c r="U188" s="1">
        <f t="shared" si="30"/>
        <v>640</v>
      </c>
      <c r="V188" s="1">
        <f t="shared" si="31"/>
        <v>363</v>
      </c>
      <c r="W188" s="1">
        <f t="shared" si="32"/>
        <v>198</v>
      </c>
      <c r="X188" s="1">
        <f t="shared" si="33"/>
        <v>92</v>
      </c>
      <c r="Y188" s="1">
        <f t="shared" si="34"/>
        <v>38</v>
      </c>
      <c r="Z188" s="1">
        <f t="shared" si="35"/>
        <v>19</v>
      </c>
      <c r="AA188" s="1">
        <f t="shared" si="36"/>
        <v>12</v>
      </c>
      <c r="AB188" s="1">
        <f t="shared" si="37"/>
        <v>6</v>
      </c>
      <c r="AC188" s="1">
        <f t="shared" si="38"/>
        <v>4</v>
      </c>
      <c r="AD188" s="1">
        <f t="shared" si="39"/>
        <v>1</v>
      </c>
      <c r="AE188" s="1">
        <f t="shared" si="40"/>
        <v>1</v>
      </c>
      <c r="AF188" s="1">
        <f t="shared" si="41"/>
        <v>0</v>
      </c>
      <c r="AG188" s="1">
        <f t="shared" si="42"/>
        <v>0</v>
      </c>
      <c r="AH188" s="1">
        <f t="shared" si="43"/>
        <v>0</v>
      </c>
      <c r="AI188" s="9">
        <f t="shared" si="44"/>
        <v>30.9375</v>
      </c>
    </row>
    <row r="189" spans="1:35" ht="15">
      <c r="A189" s="1">
        <v>31799</v>
      </c>
      <c r="B189" s="1">
        <v>12</v>
      </c>
      <c r="C189" s="1">
        <v>7</v>
      </c>
      <c r="D189" s="2">
        <v>11.555</v>
      </c>
      <c r="E189" s="3">
        <v>6.5</v>
      </c>
      <c r="F189" s="1">
        <v>296</v>
      </c>
      <c r="G189" s="1">
        <v>202</v>
      </c>
      <c r="H189" s="1">
        <v>143</v>
      </c>
      <c r="I189" s="1">
        <v>75</v>
      </c>
      <c r="J189" s="1">
        <v>51</v>
      </c>
      <c r="K189" s="1">
        <v>22</v>
      </c>
      <c r="L189" s="1">
        <v>9</v>
      </c>
      <c r="M189" s="1">
        <v>6</v>
      </c>
      <c r="N189" s="1">
        <v>4</v>
      </c>
      <c r="O189" s="1">
        <v>2</v>
      </c>
      <c r="P189" s="1">
        <v>0</v>
      </c>
      <c r="Q189" s="1">
        <v>0</v>
      </c>
      <c r="R189" s="1">
        <v>0</v>
      </c>
      <c r="S189" s="1">
        <v>0</v>
      </c>
      <c r="T189" s="1">
        <v>2</v>
      </c>
      <c r="U189" s="1">
        <f t="shared" si="30"/>
        <v>810</v>
      </c>
      <c r="V189" s="1">
        <f t="shared" si="31"/>
        <v>514</v>
      </c>
      <c r="W189" s="1">
        <f t="shared" si="32"/>
        <v>312</v>
      </c>
      <c r="X189" s="1">
        <f t="shared" si="33"/>
        <v>169</v>
      </c>
      <c r="Y189" s="1">
        <f t="shared" si="34"/>
        <v>94</v>
      </c>
      <c r="Z189" s="1">
        <f t="shared" si="35"/>
        <v>43</v>
      </c>
      <c r="AA189" s="1">
        <f t="shared" si="36"/>
        <v>21</v>
      </c>
      <c r="AB189" s="1">
        <f t="shared" si="37"/>
        <v>12</v>
      </c>
      <c r="AC189" s="1">
        <f t="shared" si="38"/>
        <v>6</v>
      </c>
      <c r="AD189" s="1">
        <f t="shared" si="39"/>
        <v>2</v>
      </c>
      <c r="AE189" s="1">
        <f t="shared" si="40"/>
        <v>0</v>
      </c>
      <c r="AF189" s="1">
        <f t="shared" si="41"/>
        <v>0</v>
      </c>
      <c r="AG189" s="1">
        <f t="shared" si="42"/>
        <v>0</v>
      </c>
      <c r="AH189" s="1">
        <f t="shared" si="43"/>
        <v>0</v>
      </c>
      <c r="AI189" s="9">
        <f t="shared" si="44"/>
        <v>38.51851851851852</v>
      </c>
    </row>
    <row r="190" spans="1:35" ht="15">
      <c r="A190" s="1">
        <v>31799</v>
      </c>
      <c r="B190" s="1">
        <v>12</v>
      </c>
      <c r="C190" s="1">
        <v>8</v>
      </c>
      <c r="D190" s="2">
        <v>11.62</v>
      </c>
      <c r="E190" s="3">
        <v>5.5</v>
      </c>
      <c r="F190" s="1">
        <v>114</v>
      </c>
      <c r="G190" s="1">
        <v>71</v>
      </c>
      <c r="H190" s="1">
        <v>55</v>
      </c>
      <c r="I190" s="1">
        <v>25</v>
      </c>
      <c r="J190" s="1">
        <v>16</v>
      </c>
      <c r="K190" s="1">
        <v>6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2</v>
      </c>
      <c r="U190" s="1">
        <f t="shared" si="30"/>
        <v>287</v>
      </c>
      <c r="V190" s="1">
        <f t="shared" si="31"/>
        <v>173</v>
      </c>
      <c r="W190" s="1">
        <f t="shared" si="32"/>
        <v>102</v>
      </c>
      <c r="X190" s="1">
        <f t="shared" si="33"/>
        <v>47</v>
      </c>
      <c r="Y190" s="1">
        <f t="shared" si="34"/>
        <v>22</v>
      </c>
      <c r="Z190" s="1">
        <f t="shared" si="35"/>
        <v>6</v>
      </c>
      <c r="AA190" s="1">
        <f t="shared" si="36"/>
        <v>0</v>
      </c>
      <c r="AB190" s="1">
        <f t="shared" si="37"/>
        <v>0</v>
      </c>
      <c r="AC190" s="1">
        <f t="shared" si="38"/>
        <v>0</v>
      </c>
      <c r="AD190" s="1">
        <f t="shared" si="39"/>
        <v>0</v>
      </c>
      <c r="AE190" s="1">
        <f t="shared" si="40"/>
        <v>0</v>
      </c>
      <c r="AF190" s="1">
        <f t="shared" si="41"/>
        <v>0</v>
      </c>
      <c r="AG190" s="1">
        <f t="shared" si="42"/>
        <v>0</v>
      </c>
      <c r="AH190" s="1">
        <f t="shared" si="43"/>
        <v>0</v>
      </c>
      <c r="AI190" s="9">
        <f t="shared" si="44"/>
        <v>35.54006968641115</v>
      </c>
    </row>
    <row r="191" spans="1:35" ht="15">
      <c r="A191" s="1">
        <v>31799</v>
      </c>
      <c r="B191" s="1">
        <v>12</v>
      </c>
      <c r="C191" s="1">
        <v>9</v>
      </c>
      <c r="D191" s="2">
        <v>11.675</v>
      </c>
      <c r="E191" s="3">
        <v>5.5</v>
      </c>
      <c r="F191" s="1">
        <v>150</v>
      </c>
      <c r="G191" s="1">
        <v>81</v>
      </c>
      <c r="H191" s="1">
        <v>36</v>
      </c>
      <c r="I191" s="1">
        <v>22</v>
      </c>
      <c r="J191" s="1">
        <v>13</v>
      </c>
      <c r="K191" s="1">
        <v>3</v>
      </c>
      <c r="L191" s="1">
        <v>2</v>
      </c>
      <c r="M191" s="1">
        <v>1</v>
      </c>
      <c r="N191" s="1">
        <v>0</v>
      </c>
      <c r="O191" s="1">
        <v>1</v>
      </c>
      <c r="P191" s="1">
        <v>1</v>
      </c>
      <c r="Q191" s="1">
        <v>0</v>
      </c>
      <c r="R191" s="1">
        <v>0</v>
      </c>
      <c r="S191" s="1">
        <v>0</v>
      </c>
      <c r="T191" s="1">
        <v>2</v>
      </c>
      <c r="U191" s="1">
        <f t="shared" si="30"/>
        <v>310</v>
      </c>
      <c r="V191" s="1">
        <f t="shared" si="31"/>
        <v>160</v>
      </c>
      <c r="W191" s="1">
        <f t="shared" si="32"/>
        <v>79</v>
      </c>
      <c r="X191" s="1">
        <f t="shared" si="33"/>
        <v>43</v>
      </c>
      <c r="Y191" s="1">
        <f t="shared" si="34"/>
        <v>21</v>
      </c>
      <c r="Z191" s="1">
        <f t="shared" si="35"/>
        <v>8</v>
      </c>
      <c r="AA191" s="1">
        <f t="shared" si="36"/>
        <v>5</v>
      </c>
      <c r="AB191" s="1">
        <f t="shared" si="37"/>
        <v>3</v>
      </c>
      <c r="AC191" s="1">
        <f t="shared" si="38"/>
        <v>2</v>
      </c>
      <c r="AD191" s="1">
        <f t="shared" si="39"/>
        <v>2</v>
      </c>
      <c r="AE191" s="1">
        <f t="shared" si="40"/>
        <v>1</v>
      </c>
      <c r="AF191" s="1">
        <f t="shared" si="41"/>
        <v>0</v>
      </c>
      <c r="AG191" s="1">
        <f t="shared" si="42"/>
        <v>0</v>
      </c>
      <c r="AH191" s="1">
        <f t="shared" si="43"/>
        <v>0</v>
      </c>
      <c r="AI191" s="9">
        <f t="shared" si="44"/>
        <v>25.483870967741932</v>
      </c>
    </row>
    <row r="192" spans="1:35" ht="15">
      <c r="A192" s="1">
        <v>31799</v>
      </c>
      <c r="B192" s="1">
        <v>12</v>
      </c>
      <c r="C192" s="1">
        <v>10</v>
      </c>
      <c r="D192" s="2">
        <v>11.73</v>
      </c>
      <c r="E192" s="3">
        <v>5.5</v>
      </c>
      <c r="F192" s="1">
        <v>97</v>
      </c>
      <c r="G192" s="1">
        <v>60</v>
      </c>
      <c r="H192" s="1">
        <v>26</v>
      </c>
      <c r="I192" s="1">
        <v>16</v>
      </c>
      <c r="J192" s="1">
        <v>15</v>
      </c>
      <c r="K192" s="1">
        <v>3</v>
      </c>
      <c r="L192" s="1">
        <v>4</v>
      </c>
      <c r="M192" s="1">
        <v>2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2</v>
      </c>
      <c r="U192" s="1">
        <f t="shared" si="30"/>
        <v>223</v>
      </c>
      <c r="V192" s="1">
        <f t="shared" si="31"/>
        <v>126</v>
      </c>
      <c r="W192" s="1">
        <f t="shared" si="32"/>
        <v>66</v>
      </c>
      <c r="X192" s="1">
        <f t="shared" si="33"/>
        <v>40</v>
      </c>
      <c r="Y192" s="1">
        <f t="shared" si="34"/>
        <v>24</v>
      </c>
      <c r="Z192" s="1">
        <f t="shared" si="35"/>
        <v>9</v>
      </c>
      <c r="AA192" s="1">
        <f t="shared" si="36"/>
        <v>6</v>
      </c>
      <c r="AB192" s="1">
        <f t="shared" si="37"/>
        <v>2</v>
      </c>
      <c r="AC192" s="1">
        <f t="shared" si="38"/>
        <v>0</v>
      </c>
      <c r="AD192" s="1">
        <f t="shared" si="39"/>
        <v>0</v>
      </c>
      <c r="AE192" s="1">
        <f t="shared" si="40"/>
        <v>0</v>
      </c>
      <c r="AF192" s="1">
        <f t="shared" si="41"/>
        <v>0</v>
      </c>
      <c r="AG192" s="1">
        <f t="shared" si="42"/>
        <v>0</v>
      </c>
      <c r="AH192" s="1">
        <f t="shared" si="43"/>
        <v>0</v>
      </c>
      <c r="AI192" s="9">
        <f t="shared" si="44"/>
        <v>29.596412556053814</v>
      </c>
    </row>
    <row r="193" spans="1:35" ht="15">
      <c r="A193" s="1">
        <v>31799</v>
      </c>
      <c r="B193" s="1">
        <v>12</v>
      </c>
      <c r="C193" s="1">
        <v>11</v>
      </c>
      <c r="D193" s="2">
        <v>11.785</v>
      </c>
      <c r="E193" s="3">
        <v>6.5</v>
      </c>
      <c r="F193" s="1">
        <v>272</v>
      </c>
      <c r="G193" s="1">
        <v>175</v>
      </c>
      <c r="H193" s="1">
        <v>85</v>
      </c>
      <c r="I193" s="1">
        <v>41</v>
      </c>
      <c r="J193" s="1">
        <v>19</v>
      </c>
      <c r="K193" s="1">
        <v>4</v>
      </c>
      <c r="L193" s="1">
        <v>7</v>
      </c>
      <c r="M193" s="1">
        <v>3</v>
      </c>
      <c r="N193" s="1">
        <v>0</v>
      </c>
      <c r="O193" s="1">
        <v>2</v>
      </c>
      <c r="P193" s="1">
        <v>0</v>
      </c>
      <c r="Q193" s="1">
        <v>0</v>
      </c>
      <c r="R193" s="1">
        <v>0</v>
      </c>
      <c r="S193" s="1">
        <v>0</v>
      </c>
      <c r="T193" s="1">
        <v>2</v>
      </c>
      <c r="U193" s="1">
        <f t="shared" si="30"/>
        <v>608</v>
      </c>
      <c r="V193" s="1">
        <f t="shared" si="31"/>
        <v>336</v>
      </c>
      <c r="W193" s="1">
        <f t="shared" si="32"/>
        <v>161</v>
      </c>
      <c r="X193" s="1">
        <f t="shared" si="33"/>
        <v>76</v>
      </c>
      <c r="Y193" s="1">
        <f t="shared" si="34"/>
        <v>35</v>
      </c>
      <c r="Z193" s="1">
        <f t="shared" si="35"/>
        <v>16</v>
      </c>
      <c r="AA193" s="1">
        <f t="shared" si="36"/>
        <v>12</v>
      </c>
      <c r="AB193" s="1">
        <f t="shared" si="37"/>
        <v>5</v>
      </c>
      <c r="AC193" s="1">
        <f t="shared" si="38"/>
        <v>2</v>
      </c>
      <c r="AD193" s="1">
        <f t="shared" si="39"/>
        <v>2</v>
      </c>
      <c r="AE193" s="1">
        <f t="shared" si="40"/>
        <v>0</v>
      </c>
      <c r="AF193" s="1">
        <f t="shared" si="41"/>
        <v>0</v>
      </c>
      <c r="AG193" s="1">
        <f t="shared" si="42"/>
        <v>0</v>
      </c>
      <c r="AH193" s="1">
        <f t="shared" si="43"/>
        <v>0</v>
      </c>
      <c r="AI193" s="9">
        <f t="shared" si="44"/>
        <v>26.480263157894733</v>
      </c>
    </row>
    <row r="194" spans="1:35" ht="15">
      <c r="A194" s="1">
        <v>31799</v>
      </c>
      <c r="B194" s="1">
        <v>12</v>
      </c>
      <c r="C194" s="1">
        <v>12</v>
      </c>
      <c r="D194" s="2">
        <v>11.85</v>
      </c>
      <c r="E194" s="3">
        <v>7</v>
      </c>
      <c r="F194" s="1">
        <v>151</v>
      </c>
      <c r="G194" s="1">
        <v>79</v>
      </c>
      <c r="H194" s="1">
        <v>47</v>
      </c>
      <c r="I194" s="1">
        <v>13</v>
      </c>
      <c r="J194" s="1">
        <v>5</v>
      </c>
      <c r="K194" s="1">
        <v>6</v>
      </c>
      <c r="L194" s="1">
        <v>5</v>
      </c>
      <c r="M194" s="1">
        <v>2</v>
      </c>
      <c r="N194" s="1">
        <v>2</v>
      </c>
      <c r="O194" s="1">
        <v>0</v>
      </c>
      <c r="P194" s="1">
        <v>0</v>
      </c>
      <c r="Q194" s="1">
        <v>1</v>
      </c>
      <c r="R194" s="1">
        <v>0</v>
      </c>
      <c r="S194" s="1">
        <v>0</v>
      </c>
      <c r="T194" s="1">
        <v>2</v>
      </c>
      <c r="U194" s="1">
        <f t="shared" si="30"/>
        <v>311</v>
      </c>
      <c r="V194" s="1">
        <f t="shared" si="31"/>
        <v>160</v>
      </c>
      <c r="W194" s="1">
        <f t="shared" si="32"/>
        <v>81</v>
      </c>
      <c r="X194" s="1">
        <f t="shared" si="33"/>
        <v>34</v>
      </c>
      <c r="Y194" s="1">
        <f t="shared" si="34"/>
        <v>21</v>
      </c>
      <c r="Z194" s="1">
        <f t="shared" si="35"/>
        <v>16</v>
      </c>
      <c r="AA194" s="1">
        <f t="shared" si="36"/>
        <v>10</v>
      </c>
      <c r="AB194" s="1">
        <f t="shared" si="37"/>
        <v>5</v>
      </c>
      <c r="AC194" s="1">
        <f t="shared" si="38"/>
        <v>3</v>
      </c>
      <c r="AD194" s="1">
        <f t="shared" si="39"/>
        <v>1</v>
      </c>
      <c r="AE194" s="1">
        <f t="shared" si="40"/>
        <v>1</v>
      </c>
      <c r="AF194" s="1">
        <f t="shared" si="41"/>
        <v>1</v>
      </c>
      <c r="AG194" s="1">
        <f t="shared" si="42"/>
        <v>0</v>
      </c>
      <c r="AH194" s="1">
        <f t="shared" si="43"/>
        <v>0</v>
      </c>
      <c r="AI194" s="9">
        <f t="shared" si="44"/>
        <v>26.04501607717042</v>
      </c>
    </row>
    <row r="195" spans="1:35" ht="15">
      <c r="A195" s="1">
        <v>31799</v>
      </c>
      <c r="B195" s="1">
        <v>12</v>
      </c>
      <c r="C195" s="1">
        <v>13</v>
      </c>
      <c r="D195" s="2">
        <v>11.92</v>
      </c>
      <c r="E195" s="3">
        <v>5.5</v>
      </c>
      <c r="F195" s="1">
        <v>205</v>
      </c>
      <c r="G195" s="1">
        <v>139</v>
      </c>
      <c r="H195" s="1">
        <v>86</v>
      </c>
      <c r="I195" s="1">
        <v>48</v>
      </c>
      <c r="J195" s="1">
        <v>24</v>
      </c>
      <c r="K195" s="1">
        <v>12</v>
      </c>
      <c r="L195" s="1">
        <v>5</v>
      </c>
      <c r="M195" s="1">
        <v>7</v>
      </c>
      <c r="N195" s="1">
        <v>3</v>
      </c>
      <c r="O195" s="1">
        <v>0</v>
      </c>
      <c r="P195" s="1">
        <v>1</v>
      </c>
      <c r="Q195" s="1">
        <v>0</v>
      </c>
      <c r="R195" s="1">
        <v>0</v>
      </c>
      <c r="S195" s="1">
        <v>0</v>
      </c>
      <c r="T195" s="1">
        <v>2</v>
      </c>
      <c r="U195" s="1">
        <f t="shared" si="30"/>
        <v>530</v>
      </c>
      <c r="V195" s="1">
        <f t="shared" si="31"/>
        <v>325</v>
      </c>
      <c r="W195" s="1">
        <f t="shared" si="32"/>
        <v>186</v>
      </c>
      <c r="X195" s="1">
        <f t="shared" si="33"/>
        <v>100</v>
      </c>
      <c r="Y195" s="1">
        <f t="shared" si="34"/>
        <v>52</v>
      </c>
      <c r="Z195" s="1">
        <f t="shared" si="35"/>
        <v>28</v>
      </c>
      <c r="AA195" s="1">
        <f t="shared" si="36"/>
        <v>16</v>
      </c>
      <c r="AB195" s="1">
        <f t="shared" si="37"/>
        <v>11</v>
      </c>
      <c r="AC195" s="1">
        <f t="shared" si="38"/>
        <v>4</v>
      </c>
      <c r="AD195" s="1">
        <f t="shared" si="39"/>
        <v>1</v>
      </c>
      <c r="AE195" s="1">
        <f t="shared" si="40"/>
        <v>1</v>
      </c>
      <c r="AF195" s="1">
        <f t="shared" si="41"/>
        <v>0</v>
      </c>
      <c r="AG195" s="1">
        <f t="shared" si="42"/>
        <v>0</v>
      </c>
      <c r="AH195" s="1">
        <f t="shared" si="43"/>
        <v>0</v>
      </c>
      <c r="AI195" s="9">
        <f t="shared" si="44"/>
        <v>35.094339622641506</v>
      </c>
    </row>
    <row r="196" spans="1:35" ht="15">
      <c r="A196" s="1">
        <v>31799</v>
      </c>
      <c r="B196" s="1">
        <v>12</v>
      </c>
      <c r="C196" s="1">
        <v>14</v>
      </c>
      <c r="D196" s="2">
        <v>11.975</v>
      </c>
      <c r="E196" s="3">
        <v>5.5</v>
      </c>
      <c r="F196" s="1">
        <v>155</v>
      </c>
      <c r="G196" s="1">
        <v>85</v>
      </c>
      <c r="H196" s="1">
        <v>46</v>
      </c>
      <c r="I196" s="1">
        <v>29</v>
      </c>
      <c r="J196" s="1">
        <v>12</v>
      </c>
      <c r="K196" s="1">
        <v>4</v>
      </c>
      <c r="L196" s="1">
        <v>1</v>
      </c>
      <c r="M196" s="1">
        <v>1</v>
      </c>
      <c r="N196" s="1">
        <v>1</v>
      </c>
      <c r="O196" s="1">
        <v>0</v>
      </c>
      <c r="P196" s="1">
        <v>0</v>
      </c>
      <c r="Q196" s="1">
        <v>1</v>
      </c>
      <c r="R196" s="1">
        <v>0</v>
      </c>
      <c r="S196" s="1">
        <v>0</v>
      </c>
      <c r="T196" s="1">
        <v>2</v>
      </c>
      <c r="U196" s="1">
        <f t="shared" si="30"/>
        <v>335</v>
      </c>
      <c r="V196" s="1">
        <f t="shared" si="31"/>
        <v>180</v>
      </c>
      <c r="W196" s="1">
        <f t="shared" si="32"/>
        <v>95</v>
      </c>
      <c r="X196" s="1">
        <f t="shared" si="33"/>
        <v>49</v>
      </c>
      <c r="Y196" s="1">
        <f t="shared" si="34"/>
        <v>20</v>
      </c>
      <c r="Z196" s="1">
        <f t="shared" si="35"/>
        <v>8</v>
      </c>
      <c r="AA196" s="1">
        <f t="shared" si="36"/>
        <v>4</v>
      </c>
      <c r="AB196" s="1">
        <f t="shared" si="37"/>
        <v>3</v>
      </c>
      <c r="AC196" s="1">
        <f t="shared" si="38"/>
        <v>2</v>
      </c>
      <c r="AD196" s="1">
        <f t="shared" si="39"/>
        <v>1</v>
      </c>
      <c r="AE196" s="1">
        <f t="shared" si="40"/>
        <v>1</v>
      </c>
      <c r="AF196" s="1">
        <f t="shared" si="41"/>
        <v>1</v>
      </c>
      <c r="AG196" s="1">
        <f t="shared" si="42"/>
        <v>0</v>
      </c>
      <c r="AH196" s="1">
        <f t="shared" si="43"/>
        <v>0</v>
      </c>
      <c r="AI196" s="9">
        <f t="shared" si="44"/>
        <v>28.35820895522388</v>
      </c>
    </row>
    <row r="197" spans="1:35" ht="15">
      <c r="A197" s="1">
        <v>31799</v>
      </c>
      <c r="B197" s="1">
        <v>12</v>
      </c>
      <c r="C197" s="1">
        <v>15</v>
      </c>
      <c r="D197" s="2">
        <v>12.03</v>
      </c>
      <c r="E197" s="3">
        <v>6</v>
      </c>
      <c r="F197" s="1">
        <v>189</v>
      </c>
      <c r="G197" s="1">
        <v>112</v>
      </c>
      <c r="H197" s="1">
        <v>60</v>
      </c>
      <c r="I197" s="1">
        <v>32</v>
      </c>
      <c r="J197" s="1">
        <v>16</v>
      </c>
      <c r="K197" s="1">
        <v>6</v>
      </c>
      <c r="L197" s="1">
        <v>2</v>
      </c>
      <c r="M197" s="1">
        <v>1</v>
      </c>
      <c r="N197" s="1">
        <v>0</v>
      </c>
      <c r="O197" s="1">
        <v>1</v>
      </c>
      <c r="P197" s="1">
        <v>0</v>
      </c>
      <c r="Q197" s="1">
        <v>0</v>
      </c>
      <c r="R197" s="1">
        <v>0</v>
      </c>
      <c r="S197" s="1">
        <v>0</v>
      </c>
      <c r="T197" s="1">
        <v>2</v>
      </c>
      <c r="U197" s="1">
        <f t="shared" si="30"/>
        <v>419</v>
      </c>
      <c r="V197" s="1">
        <f t="shared" si="31"/>
        <v>230</v>
      </c>
      <c r="W197" s="1">
        <f t="shared" si="32"/>
        <v>118</v>
      </c>
      <c r="X197" s="1">
        <f t="shared" si="33"/>
        <v>58</v>
      </c>
      <c r="Y197" s="1">
        <f t="shared" si="34"/>
        <v>26</v>
      </c>
      <c r="Z197" s="1">
        <f t="shared" si="35"/>
        <v>10</v>
      </c>
      <c r="AA197" s="1">
        <f t="shared" si="36"/>
        <v>4</v>
      </c>
      <c r="AB197" s="1">
        <f t="shared" si="37"/>
        <v>2</v>
      </c>
      <c r="AC197" s="1">
        <f t="shared" si="38"/>
        <v>1</v>
      </c>
      <c r="AD197" s="1">
        <f t="shared" si="39"/>
        <v>1</v>
      </c>
      <c r="AE197" s="1">
        <f t="shared" si="40"/>
        <v>0</v>
      </c>
      <c r="AF197" s="1">
        <f t="shared" si="41"/>
        <v>0</v>
      </c>
      <c r="AG197" s="1">
        <f t="shared" si="42"/>
        <v>0</v>
      </c>
      <c r="AH197" s="1">
        <f t="shared" si="43"/>
        <v>0</v>
      </c>
      <c r="AI197" s="9">
        <f t="shared" si="44"/>
        <v>28.162291169451077</v>
      </c>
    </row>
    <row r="198" spans="1:35" ht="15">
      <c r="A198" s="1">
        <v>31799</v>
      </c>
      <c r="B198" s="1">
        <v>12</v>
      </c>
      <c r="C198" s="1">
        <v>16</v>
      </c>
      <c r="D198" s="2">
        <v>12.09</v>
      </c>
      <c r="E198" s="3">
        <v>6</v>
      </c>
      <c r="F198" s="1">
        <v>276</v>
      </c>
      <c r="G198" s="1">
        <v>178</v>
      </c>
      <c r="H198" s="1">
        <v>103</v>
      </c>
      <c r="I198" s="1">
        <v>67</v>
      </c>
      <c r="J198" s="1">
        <v>31</v>
      </c>
      <c r="K198" s="1">
        <v>12</v>
      </c>
      <c r="L198" s="1">
        <v>7</v>
      </c>
      <c r="M198" s="1">
        <v>1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2</v>
      </c>
      <c r="U198" s="1">
        <f t="shared" si="30"/>
        <v>675</v>
      </c>
      <c r="V198" s="1">
        <f t="shared" si="31"/>
        <v>399</v>
      </c>
      <c r="W198" s="1">
        <f t="shared" si="32"/>
        <v>221</v>
      </c>
      <c r="X198" s="1">
        <f t="shared" si="33"/>
        <v>118</v>
      </c>
      <c r="Y198" s="1">
        <f t="shared" si="34"/>
        <v>51</v>
      </c>
      <c r="Z198" s="1">
        <f t="shared" si="35"/>
        <v>20</v>
      </c>
      <c r="AA198" s="1">
        <f t="shared" si="36"/>
        <v>8</v>
      </c>
      <c r="AB198" s="1">
        <f t="shared" si="37"/>
        <v>1</v>
      </c>
      <c r="AC198" s="1">
        <f t="shared" si="38"/>
        <v>0</v>
      </c>
      <c r="AD198" s="1">
        <f t="shared" si="39"/>
        <v>0</v>
      </c>
      <c r="AE198" s="1">
        <f t="shared" si="40"/>
        <v>0</v>
      </c>
      <c r="AF198" s="1">
        <f t="shared" si="41"/>
        <v>0</v>
      </c>
      <c r="AG198" s="1">
        <f t="shared" si="42"/>
        <v>0</v>
      </c>
      <c r="AH198" s="1">
        <f t="shared" si="43"/>
        <v>0</v>
      </c>
      <c r="AI198" s="9">
        <f t="shared" si="44"/>
        <v>32.74074074074074</v>
      </c>
    </row>
    <row r="199" spans="1:35" ht="15">
      <c r="A199" s="1">
        <v>31799</v>
      </c>
      <c r="B199" s="1">
        <v>12</v>
      </c>
      <c r="C199" s="1">
        <v>17</v>
      </c>
      <c r="D199" s="2">
        <v>12.15</v>
      </c>
      <c r="E199" s="3">
        <v>7</v>
      </c>
      <c r="F199" s="1">
        <v>318</v>
      </c>
      <c r="G199" s="1">
        <v>191</v>
      </c>
      <c r="H199" s="1">
        <v>134</v>
      </c>
      <c r="I199" s="1">
        <v>76</v>
      </c>
      <c r="J199" s="1">
        <v>35</v>
      </c>
      <c r="K199" s="1">
        <v>10</v>
      </c>
      <c r="L199" s="1">
        <v>2</v>
      </c>
      <c r="M199" s="1">
        <v>0</v>
      </c>
      <c r="N199" s="1">
        <v>2</v>
      </c>
      <c r="O199" s="1">
        <v>1</v>
      </c>
      <c r="P199" s="1">
        <v>0</v>
      </c>
      <c r="Q199" s="1">
        <v>0</v>
      </c>
      <c r="R199" s="1">
        <v>0</v>
      </c>
      <c r="S199" s="1">
        <v>0</v>
      </c>
      <c r="T199" s="1">
        <v>2</v>
      </c>
      <c r="U199" s="1">
        <f t="shared" si="30"/>
        <v>769</v>
      </c>
      <c r="V199" s="1">
        <f t="shared" si="31"/>
        <v>451</v>
      </c>
      <c r="W199" s="1">
        <f t="shared" si="32"/>
        <v>260</v>
      </c>
      <c r="X199" s="1">
        <f t="shared" si="33"/>
        <v>126</v>
      </c>
      <c r="Y199" s="1">
        <f t="shared" si="34"/>
        <v>50</v>
      </c>
      <c r="Z199" s="1">
        <f t="shared" si="35"/>
        <v>15</v>
      </c>
      <c r="AA199" s="1">
        <f t="shared" si="36"/>
        <v>5</v>
      </c>
      <c r="AB199" s="1">
        <f t="shared" si="37"/>
        <v>3</v>
      </c>
      <c r="AC199" s="1">
        <f t="shared" si="38"/>
        <v>3</v>
      </c>
      <c r="AD199" s="1">
        <f t="shared" si="39"/>
        <v>1</v>
      </c>
      <c r="AE199" s="1">
        <f t="shared" si="40"/>
        <v>0</v>
      </c>
      <c r="AF199" s="1">
        <f t="shared" si="41"/>
        <v>0</v>
      </c>
      <c r="AG199" s="1">
        <f t="shared" si="42"/>
        <v>0</v>
      </c>
      <c r="AH199" s="1">
        <f t="shared" si="43"/>
        <v>0</v>
      </c>
      <c r="AI199" s="9">
        <f t="shared" si="44"/>
        <v>33.81014304291287</v>
      </c>
    </row>
    <row r="200" spans="1:35" ht="15">
      <c r="A200" s="1">
        <v>31799</v>
      </c>
      <c r="B200" s="1">
        <v>13</v>
      </c>
      <c r="C200" s="1">
        <v>1</v>
      </c>
      <c r="D200" s="2">
        <v>12.22</v>
      </c>
      <c r="E200" s="3">
        <v>6.5</v>
      </c>
      <c r="F200" s="1">
        <v>252</v>
      </c>
      <c r="G200" s="1">
        <v>210</v>
      </c>
      <c r="H200" s="1">
        <v>151</v>
      </c>
      <c r="I200" s="1">
        <v>107</v>
      </c>
      <c r="J200" s="1">
        <v>70</v>
      </c>
      <c r="K200" s="1">
        <v>27</v>
      </c>
      <c r="L200" s="1">
        <v>22</v>
      </c>
      <c r="M200" s="1">
        <v>8</v>
      </c>
      <c r="N200" s="1">
        <v>1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2</v>
      </c>
      <c r="U200" s="1">
        <f aca="true" t="shared" si="45" ref="U200:U245">SUM(F200:S200)</f>
        <v>848</v>
      </c>
      <c r="V200" s="1">
        <f aca="true" t="shared" si="46" ref="V200:V245">SUM(G200:S200)</f>
        <v>596</v>
      </c>
      <c r="W200" s="1">
        <f aca="true" t="shared" si="47" ref="W200:W245">SUM(H200:S200)</f>
        <v>386</v>
      </c>
      <c r="X200" s="1">
        <f aca="true" t="shared" si="48" ref="X200:X245">SUM(I200:S200)</f>
        <v>235</v>
      </c>
      <c r="Y200" s="1">
        <f aca="true" t="shared" si="49" ref="Y200:Y245">SUM(J200:S200)</f>
        <v>128</v>
      </c>
      <c r="Z200" s="1">
        <f aca="true" t="shared" si="50" ref="Z200:Z245">SUM(K200:S200)</f>
        <v>58</v>
      </c>
      <c r="AA200" s="1">
        <f aca="true" t="shared" si="51" ref="AA200:AA245">SUM(L200:S200)</f>
        <v>31</v>
      </c>
      <c r="AB200" s="1">
        <f aca="true" t="shared" si="52" ref="AB200:AB245">SUM(M200:S200)</f>
        <v>9</v>
      </c>
      <c r="AC200" s="1">
        <f aca="true" t="shared" si="53" ref="AC200:AC245">SUM(N200:S200)</f>
        <v>1</v>
      </c>
      <c r="AD200" s="1">
        <f aca="true" t="shared" si="54" ref="AD200:AD245">SUM(O200:S200)</f>
        <v>0</v>
      </c>
      <c r="AE200" s="1">
        <f aca="true" t="shared" si="55" ref="AE200:AE245">SUM(P200:S200)</f>
        <v>0</v>
      </c>
      <c r="AF200" s="1">
        <f aca="true" t="shared" si="56" ref="AF200:AF245">SUM(Q200:S200)</f>
        <v>0</v>
      </c>
      <c r="AG200" s="1">
        <f aca="true" t="shared" si="57" ref="AG200:AG245">SUM(R200:S200)</f>
        <v>0</v>
      </c>
      <c r="AH200" s="1">
        <f aca="true" t="shared" si="58" ref="AH200:AH245">SUM(S200)</f>
        <v>0</v>
      </c>
      <c r="AI200" s="9">
        <f aca="true" t="shared" si="59" ref="AI200:AI245">(W200/U200)*100</f>
        <v>45.5188679245283</v>
      </c>
    </row>
    <row r="201" spans="1:35" ht="15">
      <c r="A201" s="1">
        <v>31799</v>
      </c>
      <c r="B201" s="1">
        <v>13</v>
      </c>
      <c r="C201" s="1">
        <v>2</v>
      </c>
      <c r="D201" s="2">
        <v>12.285</v>
      </c>
      <c r="E201" s="3">
        <v>5.5</v>
      </c>
      <c r="F201" s="1">
        <v>133</v>
      </c>
      <c r="G201" s="1">
        <v>80</v>
      </c>
      <c r="H201" s="1">
        <v>49</v>
      </c>
      <c r="I201" s="1">
        <v>26</v>
      </c>
      <c r="J201" s="1">
        <v>9</v>
      </c>
      <c r="K201" s="1">
        <v>4</v>
      </c>
      <c r="L201" s="1">
        <v>3</v>
      </c>
      <c r="M201" s="1">
        <v>2</v>
      </c>
      <c r="N201" s="1">
        <v>1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2</v>
      </c>
      <c r="U201" s="1">
        <f t="shared" si="45"/>
        <v>307</v>
      </c>
      <c r="V201" s="1">
        <f t="shared" si="46"/>
        <v>174</v>
      </c>
      <c r="W201" s="1">
        <f t="shared" si="47"/>
        <v>94</v>
      </c>
      <c r="X201" s="1">
        <f t="shared" si="48"/>
        <v>45</v>
      </c>
      <c r="Y201" s="1">
        <f t="shared" si="49"/>
        <v>19</v>
      </c>
      <c r="Z201" s="1">
        <f t="shared" si="50"/>
        <v>10</v>
      </c>
      <c r="AA201" s="1">
        <f t="shared" si="51"/>
        <v>6</v>
      </c>
      <c r="AB201" s="1">
        <f t="shared" si="52"/>
        <v>3</v>
      </c>
      <c r="AC201" s="1">
        <f t="shared" si="53"/>
        <v>1</v>
      </c>
      <c r="AD201" s="1">
        <f t="shared" si="54"/>
        <v>0</v>
      </c>
      <c r="AE201" s="1">
        <f t="shared" si="55"/>
        <v>0</v>
      </c>
      <c r="AF201" s="1">
        <f t="shared" si="56"/>
        <v>0</v>
      </c>
      <c r="AG201" s="1">
        <f t="shared" si="57"/>
        <v>0</v>
      </c>
      <c r="AH201" s="1">
        <f t="shared" si="58"/>
        <v>0</v>
      </c>
      <c r="AI201" s="9">
        <f t="shared" si="59"/>
        <v>30.618892508143325</v>
      </c>
    </row>
    <row r="202" spans="1:35" ht="15">
      <c r="A202" s="1">
        <v>31799</v>
      </c>
      <c r="B202" s="1">
        <v>13</v>
      </c>
      <c r="C202" s="1">
        <v>3</v>
      </c>
      <c r="D202" s="2">
        <v>12.34</v>
      </c>
      <c r="E202" s="3">
        <v>5.5</v>
      </c>
      <c r="F202" s="1">
        <v>110</v>
      </c>
      <c r="G202" s="1">
        <v>52</v>
      </c>
      <c r="H202" s="1">
        <v>33</v>
      </c>
      <c r="I202" s="1">
        <v>16</v>
      </c>
      <c r="J202" s="1">
        <v>13</v>
      </c>
      <c r="K202" s="1">
        <v>3</v>
      </c>
      <c r="L202" s="1">
        <v>0</v>
      </c>
      <c r="M202" s="1">
        <v>1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2</v>
      </c>
      <c r="U202" s="1">
        <f t="shared" si="45"/>
        <v>228</v>
      </c>
      <c r="V202" s="1">
        <f t="shared" si="46"/>
        <v>118</v>
      </c>
      <c r="W202" s="1">
        <f t="shared" si="47"/>
        <v>66</v>
      </c>
      <c r="X202" s="1">
        <f t="shared" si="48"/>
        <v>33</v>
      </c>
      <c r="Y202" s="1">
        <f t="shared" si="49"/>
        <v>17</v>
      </c>
      <c r="Z202" s="1">
        <f t="shared" si="50"/>
        <v>4</v>
      </c>
      <c r="AA202" s="1">
        <f t="shared" si="51"/>
        <v>1</v>
      </c>
      <c r="AB202" s="1">
        <f t="shared" si="52"/>
        <v>1</v>
      </c>
      <c r="AC202" s="1">
        <f t="shared" si="53"/>
        <v>0</v>
      </c>
      <c r="AD202" s="1">
        <f t="shared" si="54"/>
        <v>0</v>
      </c>
      <c r="AE202" s="1">
        <f t="shared" si="55"/>
        <v>0</v>
      </c>
      <c r="AF202" s="1">
        <f t="shared" si="56"/>
        <v>0</v>
      </c>
      <c r="AG202" s="1">
        <f t="shared" si="57"/>
        <v>0</v>
      </c>
      <c r="AH202" s="1">
        <f t="shared" si="58"/>
        <v>0</v>
      </c>
      <c r="AI202" s="9">
        <f t="shared" si="59"/>
        <v>28.947368421052634</v>
      </c>
    </row>
    <row r="203" spans="1:35" ht="15">
      <c r="A203" s="1">
        <v>31799</v>
      </c>
      <c r="B203" s="1">
        <v>13</v>
      </c>
      <c r="C203" s="1">
        <v>4</v>
      </c>
      <c r="D203" s="2">
        <v>12.395</v>
      </c>
      <c r="E203" s="3">
        <v>5.5</v>
      </c>
      <c r="F203" s="1">
        <v>130</v>
      </c>
      <c r="G203" s="1">
        <v>40</v>
      </c>
      <c r="H203" s="1">
        <v>35</v>
      </c>
      <c r="I203" s="1">
        <v>20</v>
      </c>
      <c r="J203" s="1">
        <v>3</v>
      </c>
      <c r="K203" s="1">
        <v>0</v>
      </c>
      <c r="L203" s="1">
        <v>2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2</v>
      </c>
      <c r="S203" s="1">
        <v>0</v>
      </c>
      <c r="T203" s="1">
        <v>2</v>
      </c>
      <c r="U203" s="1">
        <f t="shared" si="45"/>
        <v>232</v>
      </c>
      <c r="V203" s="1">
        <f t="shared" si="46"/>
        <v>102</v>
      </c>
      <c r="W203" s="1">
        <f t="shared" si="47"/>
        <v>62</v>
      </c>
      <c r="X203" s="1">
        <f t="shared" si="48"/>
        <v>27</v>
      </c>
      <c r="Y203" s="1">
        <f t="shared" si="49"/>
        <v>7</v>
      </c>
      <c r="Z203" s="1">
        <f t="shared" si="50"/>
        <v>4</v>
      </c>
      <c r="AA203" s="1">
        <f t="shared" si="51"/>
        <v>4</v>
      </c>
      <c r="AB203" s="1">
        <f t="shared" si="52"/>
        <v>2</v>
      </c>
      <c r="AC203" s="1">
        <f t="shared" si="53"/>
        <v>2</v>
      </c>
      <c r="AD203" s="1">
        <f t="shared" si="54"/>
        <v>2</v>
      </c>
      <c r="AE203" s="1">
        <f t="shared" si="55"/>
        <v>2</v>
      </c>
      <c r="AF203" s="1">
        <f t="shared" si="56"/>
        <v>2</v>
      </c>
      <c r="AG203" s="1">
        <f t="shared" si="57"/>
        <v>2</v>
      </c>
      <c r="AH203" s="1">
        <f t="shared" si="58"/>
        <v>0</v>
      </c>
      <c r="AI203" s="9">
        <f t="shared" si="59"/>
        <v>26.72413793103448</v>
      </c>
    </row>
    <row r="204" spans="1:35" ht="15">
      <c r="A204" s="1">
        <v>31799</v>
      </c>
      <c r="B204" s="1">
        <v>13</v>
      </c>
      <c r="C204" s="1">
        <v>5</v>
      </c>
      <c r="D204" s="2">
        <v>12.45</v>
      </c>
      <c r="E204" s="3">
        <v>6.5</v>
      </c>
      <c r="F204" s="1">
        <v>162</v>
      </c>
      <c r="G204" s="1">
        <v>99</v>
      </c>
      <c r="H204" s="1">
        <v>58</v>
      </c>
      <c r="I204" s="1">
        <v>30</v>
      </c>
      <c r="J204" s="1">
        <v>15</v>
      </c>
      <c r="K204" s="1">
        <v>1</v>
      </c>
      <c r="L204" s="1">
        <v>2</v>
      </c>
      <c r="M204" s="1">
        <v>2</v>
      </c>
      <c r="N204" s="1">
        <v>0</v>
      </c>
      <c r="O204" s="1">
        <v>0</v>
      </c>
      <c r="P204" s="1">
        <v>2</v>
      </c>
      <c r="Q204" s="1">
        <v>0</v>
      </c>
      <c r="R204" s="1">
        <v>0</v>
      </c>
      <c r="S204" s="1">
        <v>0</v>
      </c>
      <c r="T204" s="1">
        <v>2</v>
      </c>
      <c r="U204" s="1">
        <f t="shared" si="45"/>
        <v>371</v>
      </c>
      <c r="V204" s="1">
        <f t="shared" si="46"/>
        <v>209</v>
      </c>
      <c r="W204" s="1">
        <f t="shared" si="47"/>
        <v>110</v>
      </c>
      <c r="X204" s="1">
        <f t="shared" si="48"/>
        <v>52</v>
      </c>
      <c r="Y204" s="1">
        <f t="shared" si="49"/>
        <v>22</v>
      </c>
      <c r="Z204" s="1">
        <f t="shared" si="50"/>
        <v>7</v>
      </c>
      <c r="AA204" s="1">
        <f t="shared" si="51"/>
        <v>6</v>
      </c>
      <c r="AB204" s="1">
        <f t="shared" si="52"/>
        <v>4</v>
      </c>
      <c r="AC204" s="1">
        <f t="shared" si="53"/>
        <v>2</v>
      </c>
      <c r="AD204" s="1">
        <f t="shared" si="54"/>
        <v>2</v>
      </c>
      <c r="AE204" s="1">
        <f t="shared" si="55"/>
        <v>2</v>
      </c>
      <c r="AF204" s="1">
        <f t="shared" si="56"/>
        <v>0</v>
      </c>
      <c r="AG204" s="1">
        <f t="shared" si="57"/>
        <v>0</v>
      </c>
      <c r="AH204" s="1">
        <f t="shared" si="58"/>
        <v>0</v>
      </c>
      <c r="AI204" s="9">
        <f t="shared" si="59"/>
        <v>29.649595687331537</v>
      </c>
    </row>
    <row r="205" spans="1:35" ht="15">
      <c r="A205" s="1">
        <v>31799</v>
      </c>
      <c r="B205" s="1">
        <v>13</v>
      </c>
      <c r="C205" s="1">
        <v>6</v>
      </c>
      <c r="D205" s="2">
        <v>12.515</v>
      </c>
      <c r="E205" s="3">
        <v>6.5</v>
      </c>
      <c r="F205" s="1">
        <v>200</v>
      </c>
      <c r="G205" s="1">
        <v>104</v>
      </c>
      <c r="H205" s="1">
        <v>53</v>
      </c>
      <c r="I205" s="1">
        <v>30</v>
      </c>
      <c r="J205" s="1">
        <v>9</v>
      </c>
      <c r="K205" s="1">
        <v>1</v>
      </c>
      <c r="L205" s="1">
        <v>2</v>
      </c>
      <c r="M205" s="1">
        <v>3</v>
      </c>
      <c r="N205" s="1">
        <v>2</v>
      </c>
      <c r="O205" s="1">
        <v>2</v>
      </c>
      <c r="P205" s="1">
        <v>0</v>
      </c>
      <c r="Q205" s="1">
        <v>0</v>
      </c>
      <c r="R205" s="1">
        <v>0</v>
      </c>
      <c r="S205" s="1">
        <v>0</v>
      </c>
      <c r="T205" s="1">
        <v>2</v>
      </c>
      <c r="U205" s="1">
        <f t="shared" si="45"/>
        <v>406</v>
      </c>
      <c r="V205" s="1">
        <f t="shared" si="46"/>
        <v>206</v>
      </c>
      <c r="W205" s="1">
        <f t="shared" si="47"/>
        <v>102</v>
      </c>
      <c r="X205" s="1">
        <f t="shared" si="48"/>
        <v>49</v>
      </c>
      <c r="Y205" s="1">
        <f t="shared" si="49"/>
        <v>19</v>
      </c>
      <c r="Z205" s="1">
        <f t="shared" si="50"/>
        <v>10</v>
      </c>
      <c r="AA205" s="1">
        <f t="shared" si="51"/>
        <v>9</v>
      </c>
      <c r="AB205" s="1">
        <f t="shared" si="52"/>
        <v>7</v>
      </c>
      <c r="AC205" s="1">
        <f t="shared" si="53"/>
        <v>4</v>
      </c>
      <c r="AD205" s="1">
        <f t="shared" si="54"/>
        <v>2</v>
      </c>
      <c r="AE205" s="1">
        <f t="shared" si="55"/>
        <v>0</v>
      </c>
      <c r="AF205" s="1">
        <f t="shared" si="56"/>
        <v>0</v>
      </c>
      <c r="AG205" s="1">
        <f t="shared" si="57"/>
        <v>0</v>
      </c>
      <c r="AH205" s="1">
        <f t="shared" si="58"/>
        <v>0</v>
      </c>
      <c r="AI205" s="9">
        <f t="shared" si="59"/>
        <v>25.12315270935961</v>
      </c>
    </row>
    <row r="206" spans="1:35" ht="15">
      <c r="A206" s="1">
        <v>31799</v>
      </c>
      <c r="B206" s="1">
        <v>13</v>
      </c>
      <c r="C206" s="1">
        <v>7</v>
      </c>
      <c r="D206" s="2">
        <v>12.58</v>
      </c>
      <c r="E206" s="3">
        <v>5.4</v>
      </c>
      <c r="F206" s="1">
        <v>281</v>
      </c>
      <c r="G206" s="1">
        <v>184</v>
      </c>
      <c r="H206" s="1">
        <v>103</v>
      </c>
      <c r="I206" s="1">
        <v>61</v>
      </c>
      <c r="J206" s="1">
        <v>26</v>
      </c>
      <c r="K206" s="1">
        <v>11</v>
      </c>
      <c r="L206" s="1">
        <v>1</v>
      </c>
      <c r="M206" s="1">
        <v>2</v>
      </c>
      <c r="N206" s="1">
        <v>1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2</v>
      </c>
      <c r="U206" s="1">
        <f t="shared" si="45"/>
        <v>670</v>
      </c>
      <c r="V206" s="1">
        <f t="shared" si="46"/>
        <v>389</v>
      </c>
      <c r="W206" s="1">
        <f t="shared" si="47"/>
        <v>205</v>
      </c>
      <c r="X206" s="1">
        <f t="shared" si="48"/>
        <v>102</v>
      </c>
      <c r="Y206" s="1">
        <f t="shared" si="49"/>
        <v>41</v>
      </c>
      <c r="Z206" s="1">
        <f t="shared" si="50"/>
        <v>15</v>
      </c>
      <c r="AA206" s="1">
        <f t="shared" si="51"/>
        <v>4</v>
      </c>
      <c r="AB206" s="1">
        <f t="shared" si="52"/>
        <v>3</v>
      </c>
      <c r="AC206" s="1">
        <f t="shared" si="53"/>
        <v>1</v>
      </c>
      <c r="AD206" s="1">
        <f t="shared" si="54"/>
        <v>0</v>
      </c>
      <c r="AE206" s="1">
        <f t="shared" si="55"/>
        <v>0</v>
      </c>
      <c r="AF206" s="1">
        <f t="shared" si="56"/>
        <v>0</v>
      </c>
      <c r="AG206" s="1">
        <f t="shared" si="57"/>
        <v>0</v>
      </c>
      <c r="AH206" s="1">
        <f t="shared" si="58"/>
        <v>0</v>
      </c>
      <c r="AI206" s="9">
        <f t="shared" si="59"/>
        <v>30.597014925373134</v>
      </c>
    </row>
    <row r="207" spans="1:35" ht="15">
      <c r="A207" s="1">
        <v>31799</v>
      </c>
      <c r="B207" s="1">
        <v>13</v>
      </c>
      <c r="C207" s="1">
        <v>8</v>
      </c>
      <c r="D207" s="2">
        <v>12.634</v>
      </c>
      <c r="E207" s="3">
        <v>5.4</v>
      </c>
      <c r="F207" s="1">
        <v>338</v>
      </c>
      <c r="G207" s="1">
        <v>195</v>
      </c>
      <c r="H207" s="1">
        <v>132</v>
      </c>
      <c r="I207" s="1">
        <v>83</v>
      </c>
      <c r="J207" s="1">
        <v>35</v>
      </c>
      <c r="K207" s="1">
        <v>22</v>
      </c>
      <c r="L207" s="1">
        <v>7</v>
      </c>
      <c r="M207" s="1">
        <v>1</v>
      </c>
      <c r="N207" s="1">
        <v>1</v>
      </c>
      <c r="O207" s="1">
        <v>2</v>
      </c>
      <c r="P207" s="1">
        <v>0</v>
      </c>
      <c r="Q207" s="1">
        <v>0</v>
      </c>
      <c r="R207" s="1">
        <v>0</v>
      </c>
      <c r="S207" s="1">
        <v>0</v>
      </c>
      <c r="T207" s="1">
        <v>2</v>
      </c>
      <c r="U207" s="1">
        <f t="shared" si="45"/>
        <v>816</v>
      </c>
      <c r="V207" s="1">
        <f t="shared" si="46"/>
        <v>478</v>
      </c>
      <c r="W207" s="1">
        <f t="shared" si="47"/>
        <v>283</v>
      </c>
      <c r="X207" s="1">
        <f t="shared" si="48"/>
        <v>151</v>
      </c>
      <c r="Y207" s="1">
        <f t="shared" si="49"/>
        <v>68</v>
      </c>
      <c r="Z207" s="1">
        <f t="shared" si="50"/>
        <v>33</v>
      </c>
      <c r="AA207" s="1">
        <f t="shared" si="51"/>
        <v>11</v>
      </c>
      <c r="AB207" s="1">
        <f t="shared" si="52"/>
        <v>4</v>
      </c>
      <c r="AC207" s="1">
        <f t="shared" si="53"/>
        <v>3</v>
      </c>
      <c r="AD207" s="1">
        <f t="shared" si="54"/>
        <v>2</v>
      </c>
      <c r="AE207" s="1">
        <f t="shared" si="55"/>
        <v>0</v>
      </c>
      <c r="AF207" s="1">
        <f t="shared" si="56"/>
        <v>0</v>
      </c>
      <c r="AG207" s="1">
        <f t="shared" si="57"/>
        <v>0</v>
      </c>
      <c r="AH207" s="1">
        <f t="shared" si="58"/>
        <v>0</v>
      </c>
      <c r="AI207" s="9">
        <f t="shared" si="59"/>
        <v>34.681372549019606</v>
      </c>
    </row>
    <row r="208" spans="1:35" ht="15">
      <c r="A208" s="1">
        <v>31799</v>
      </c>
      <c r="B208" s="1">
        <v>13</v>
      </c>
      <c r="C208" s="1">
        <v>9</v>
      </c>
      <c r="D208" s="2">
        <v>12.688</v>
      </c>
      <c r="E208" s="3">
        <v>5.4</v>
      </c>
      <c r="F208" s="1">
        <v>336</v>
      </c>
      <c r="G208" s="1">
        <v>216</v>
      </c>
      <c r="H208" s="1">
        <v>146</v>
      </c>
      <c r="I208" s="1">
        <v>79</v>
      </c>
      <c r="J208" s="1">
        <v>47</v>
      </c>
      <c r="K208" s="1">
        <v>22</v>
      </c>
      <c r="L208" s="1">
        <v>9</v>
      </c>
      <c r="M208" s="1">
        <v>3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2</v>
      </c>
      <c r="U208" s="1">
        <f t="shared" si="45"/>
        <v>858</v>
      </c>
      <c r="V208" s="1">
        <f t="shared" si="46"/>
        <v>522</v>
      </c>
      <c r="W208" s="1">
        <f t="shared" si="47"/>
        <v>306</v>
      </c>
      <c r="X208" s="1">
        <f t="shared" si="48"/>
        <v>160</v>
      </c>
      <c r="Y208" s="1">
        <f t="shared" si="49"/>
        <v>81</v>
      </c>
      <c r="Z208" s="1">
        <f t="shared" si="50"/>
        <v>34</v>
      </c>
      <c r="AA208" s="1">
        <f t="shared" si="51"/>
        <v>12</v>
      </c>
      <c r="AB208" s="1">
        <f t="shared" si="52"/>
        <v>3</v>
      </c>
      <c r="AC208" s="1">
        <f t="shared" si="53"/>
        <v>0</v>
      </c>
      <c r="AD208" s="1">
        <f t="shared" si="54"/>
        <v>0</v>
      </c>
      <c r="AE208" s="1">
        <f t="shared" si="55"/>
        <v>0</v>
      </c>
      <c r="AF208" s="1">
        <f t="shared" si="56"/>
        <v>0</v>
      </c>
      <c r="AG208" s="1">
        <f t="shared" si="57"/>
        <v>0</v>
      </c>
      <c r="AH208" s="1">
        <f t="shared" si="58"/>
        <v>0</v>
      </c>
      <c r="AI208" s="9">
        <f t="shared" si="59"/>
        <v>35.66433566433567</v>
      </c>
    </row>
    <row r="209" spans="1:35" ht="15">
      <c r="A209" s="1">
        <v>31799</v>
      </c>
      <c r="B209" s="1">
        <v>13</v>
      </c>
      <c r="C209" s="1">
        <v>10</v>
      </c>
      <c r="D209" s="2">
        <v>12.742</v>
      </c>
      <c r="E209" s="3">
        <v>5.4</v>
      </c>
      <c r="F209" s="1">
        <v>80</v>
      </c>
      <c r="G209" s="1">
        <v>44</v>
      </c>
      <c r="H209" s="1">
        <v>19</v>
      </c>
      <c r="I209" s="1">
        <v>16</v>
      </c>
      <c r="J209" s="1">
        <v>5</v>
      </c>
      <c r="K209" s="1">
        <v>1</v>
      </c>
      <c r="L209" s="1">
        <v>1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2</v>
      </c>
      <c r="U209" s="1">
        <f t="shared" si="45"/>
        <v>166</v>
      </c>
      <c r="V209" s="1">
        <f t="shared" si="46"/>
        <v>86</v>
      </c>
      <c r="W209" s="1">
        <f t="shared" si="47"/>
        <v>42</v>
      </c>
      <c r="X209" s="1">
        <f t="shared" si="48"/>
        <v>23</v>
      </c>
      <c r="Y209" s="1">
        <f t="shared" si="49"/>
        <v>7</v>
      </c>
      <c r="Z209" s="1">
        <f t="shared" si="50"/>
        <v>2</v>
      </c>
      <c r="AA209" s="1">
        <f t="shared" si="51"/>
        <v>1</v>
      </c>
      <c r="AB209" s="1">
        <f t="shared" si="52"/>
        <v>0</v>
      </c>
      <c r="AC209" s="1">
        <f t="shared" si="53"/>
        <v>0</v>
      </c>
      <c r="AD209" s="1">
        <f t="shared" si="54"/>
        <v>0</v>
      </c>
      <c r="AE209" s="1">
        <f t="shared" si="55"/>
        <v>0</v>
      </c>
      <c r="AF209" s="1">
        <f t="shared" si="56"/>
        <v>0</v>
      </c>
      <c r="AG209" s="1">
        <f t="shared" si="57"/>
        <v>0</v>
      </c>
      <c r="AH209" s="1">
        <f t="shared" si="58"/>
        <v>0</v>
      </c>
      <c r="AI209" s="9">
        <f t="shared" si="59"/>
        <v>25.301204819277107</v>
      </c>
    </row>
    <row r="210" spans="1:35" ht="15">
      <c r="A210" s="1">
        <v>31799</v>
      </c>
      <c r="B210" s="1">
        <v>13</v>
      </c>
      <c r="C210" s="1">
        <v>11</v>
      </c>
      <c r="D210" s="2">
        <v>12.796</v>
      </c>
      <c r="E210" s="3">
        <v>5.4</v>
      </c>
      <c r="F210" s="1">
        <v>52</v>
      </c>
      <c r="G210" s="1">
        <v>22</v>
      </c>
      <c r="H210" s="1">
        <v>8</v>
      </c>
      <c r="I210" s="1">
        <v>10</v>
      </c>
      <c r="J210" s="1">
        <v>5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2</v>
      </c>
      <c r="U210" s="1">
        <f t="shared" si="45"/>
        <v>97</v>
      </c>
      <c r="V210" s="1">
        <f t="shared" si="46"/>
        <v>45</v>
      </c>
      <c r="W210" s="1">
        <f t="shared" si="47"/>
        <v>23</v>
      </c>
      <c r="X210" s="1">
        <f t="shared" si="48"/>
        <v>15</v>
      </c>
      <c r="Y210" s="1">
        <f t="shared" si="49"/>
        <v>5</v>
      </c>
      <c r="Z210" s="1">
        <f t="shared" si="50"/>
        <v>0</v>
      </c>
      <c r="AA210" s="1">
        <f t="shared" si="51"/>
        <v>0</v>
      </c>
      <c r="AB210" s="1">
        <f t="shared" si="52"/>
        <v>0</v>
      </c>
      <c r="AC210" s="1">
        <f t="shared" si="53"/>
        <v>0</v>
      </c>
      <c r="AD210" s="1">
        <f t="shared" si="54"/>
        <v>0</v>
      </c>
      <c r="AE210" s="1">
        <f t="shared" si="55"/>
        <v>0</v>
      </c>
      <c r="AF210" s="1">
        <f t="shared" si="56"/>
        <v>0</v>
      </c>
      <c r="AG210" s="1">
        <f t="shared" si="57"/>
        <v>0</v>
      </c>
      <c r="AH210" s="1">
        <f t="shared" si="58"/>
        <v>0</v>
      </c>
      <c r="AI210" s="9">
        <f t="shared" si="59"/>
        <v>23.711340206185564</v>
      </c>
    </row>
    <row r="211" spans="1:35" ht="15">
      <c r="A211" s="1">
        <v>31799</v>
      </c>
      <c r="B211" s="1">
        <v>13</v>
      </c>
      <c r="C211" s="1">
        <v>12</v>
      </c>
      <c r="D211" s="2">
        <v>12.85</v>
      </c>
      <c r="E211" s="3">
        <v>5.4</v>
      </c>
      <c r="F211" s="1">
        <v>146</v>
      </c>
      <c r="G211" s="1">
        <v>79</v>
      </c>
      <c r="H211" s="1">
        <v>51</v>
      </c>
      <c r="I211" s="1">
        <v>26</v>
      </c>
      <c r="J211" s="1">
        <v>12</v>
      </c>
      <c r="K211" s="1">
        <v>5</v>
      </c>
      <c r="L211" s="1">
        <v>1</v>
      </c>
      <c r="M211" s="1">
        <v>0</v>
      </c>
      <c r="N211" s="1">
        <v>0</v>
      </c>
      <c r="O211" s="1">
        <v>4</v>
      </c>
      <c r="P211" s="1">
        <v>0</v>
      </c>
      <c r="Q211" s="1">
        <v>0</v>
      </c>
      <c r="R211" s="1">
        <v>0</v>
      </c>
      <c r="S211" s="1">
        <v>0</v>
      </c>
      <c r="T211" s="1">
        <v>2</v>
      </c>
      <c r="U211" s="1">
        <f t="shared" si="45"/>
        <v>324</v>
      </c>
      <c r="V211" s="1">
        <f t="shared" si="46"/>
        <v>178</v>
      </c>
      <c r="W211" s="1">
        <f t="shared" si="47"/>
        <v>99</v>
      </c>
      <c r="X211" s="1">
        <f t="shared" si="48"/>
        <v>48</v>
      </c>
      <c r="Y211" s="1">
        <f t="shared" si="49"/>
        <v>22</v>
      </c>
      <c r="Z211" s="1">
        <f t="shared" si="50"/>
        <v>10</v>
      </c>
      <c r="AA211" s="1">
        <f t="shared" si="51"/>
        <v>5</v>
      </c>
      <c r="AB211" s="1">
        <f t="shared" si="52"/>
        <v>4</v>
      </c>
      <c r="AC211" s="1">
        <f t="shared" si="53"/>
        <v>4</v>
      </c>
      <c r="AD211" s="1">
        <f t="shared" si="54"/>
        <v>4</v>
      </c>
      <c r="AE211" s="1">
        <f t="shared" si="55"/>
        <v>0</v>
      </c>
      <c r="AF211" s="1">
        <f t="shared" si="56"/>
        <v>0</v>
      </c>
      <c r="AG211" s="1">
        <f t="shared" si="57"/>
        <v>0</v>
      </c>
      <c r="AH211" s="1">
        <f t="shared" si="58"/>
        <v>0</v>
      </c>
      <c r="AI211" s="9">
        <f t="shared" si="59"/>
        <v>30.555555555555557</v>
      </c>
    </row>
    <row r="212" spans="1:35" ht="15">
      <c r="A212" s="1">
        <v>31799</v>
      </c>
      <c r="B212" s="1">
        <v>13</v>
      </c>
      <c r="C212" s="1">
        <v>13</v>
      </c>
      <c r="D212" s="2">
        <v>12.904</v>
      </c>
      <c r="E212" s="3">
        <v>6.5</v>
      </c>
      <c r="F212" s="1">
        <v>105</v>
      </c>
      <c r="G212" s="1">
        <v>72</v>
      </c>
      <c r="H212" s="1">
        <v>41</v>
      </c>
      <c r="I212" s="1">
        <v>22</v>
      </c>
      <c r="J212" s="1">
        <v>7</v>
      </c>
      <c r="K212" s="1">
        <v>4</v>
      </c>
      <c r="L212" s="1">
        <v>1</v>
      </c>
      <c r="M212" s="1">
        <v>1</v>
      </c>
      <c r="N212" s="1">
        <v>3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2</v>
      </c>
      <c r="U212" s="1">
        <f t="shared" si="45"/>
        <v>256</v>
      </c>
      <c r="V212" s="1">
        <f t="shared" si="46"/>
        <v>151</v>
      </c>
      <c r="W212" s="1">
        <f t="shared" si="47"/>
        <v>79</v>
      </c>
      <c r="X212" s="1">
        <f t="shared" si="48"/>
        <v>38</v>
      </c>
      <c r="Y212" s="1">
        <f t="shared" si="49"/>
        <v>16</v>
      </c>
      <c r="Z212" s="1">
        <f t="shared" si="50"/>
        <v>9</v>
      </c>
      <c r="AA212" s="1">
        <f t="shared" si="51"/>
        <v>5</v>
      </c>
      <c r="AB212" s="1">
        <f t="shared" si="52"/>
        <v>4</v>
      </c>
      <c r="AC212" s="1">
        <f t="shared" si="53"/>
        <v>3</v>
      </c>
      <c r="AD212" s="1">
        <f t="shared" si="54"/>
        <v>0</v>
      </c>
      <c r="AE212" s="1">
        <f t="shared" si="55"/>
        <v>0</v>
      </c>
      <c r="AF212" s="1">
        <f t="shared" si="56"/>
        <v>0</v>
      </c>
      <c r="AG212" s="1">
        <f t="shared" si="57"/>
        <v>0</v>
      </c>
      <c r="AH212" s="1">
        <f t="shared" si="58"/>
        <v>0</v>
      </c>
      <c r="AI212" s="9">
        <f t="shared" si="59"/>
        <v>30.859375</v>
      </c>
    </row>
    <row r="213" spans="1:35" ht="15">
      <c r="A213" s="1">
        <v>31799</v>
      </c>
      <c r="B213" s="1">
        <v>13</v>
      </c>
      <c r="C213" s="1">
        <v>14</v>
      </c>
      <c r="D213" s="2">
        <v>12.969</v>
      </c>
      <c r="E213" s="3">
        <v>6.5</v>
      </c>
      <c r="F213" s="1">
        <v>108</v>
      </c>
      <c r="G213" s="1">
        <v>56</v>
      </c>
      <c r="H213" s="1">
        <v>32</v>
      </c>
      <c r="I213" s="1">
        <v>15</v>
      </c>
      <c r="J213" s="1">
        <v>7</v>
      </c>
      <c r="K213" s="1">
        <v>4</v>
      </c>
      <c r="L213" s="1">
        <v>1</v>
      </c>
      <c r="M213" s="1">
        <v>2</v>
      </c>
      <c r="N213" s="1">
        <v>1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2</v>
      </c>
      <c r="U213" s="1">
        <f t="shared" si="45"/>
        <v>226</v>
      </c>
      <c r="V213" s="1">
        <f t="shared" si="46"/>
        <v>118</v>
      </c>
      <c r="W213" s="1">
        <f t="shared" si="47"/>
        <v>62</v>
      </c>
      <c r="X213" s="1">
        <f t="shared" si="48"/>
        <v>30</v>
      </c>
      <c r="Y213" s="1">
        <f t="shared" si="49"/>
        <v>15</v>
      </c>
      <c r="Z213" s="1">
        <f t="shared" si="50"/>
        <v>8</v>
      </c>
      <c r="AA213" s="1">
        <f t="shared" si="51"/>
        <v>4</v>
      </c>
      <c r="AB213" s="1">
        <f t="shared" si="52"/>
        <v>3</v>
      </c>
      <c r="AC213" s="1">
        <f t="shared" si="53"/>
        <v>1</v>
      </c>
      <c r="AD213" s="1">
        <f t="shared" si="54"/>
        <v>0</v>
      </c>
      <c r="AE213" s="1">
        <f t="shared" si="55"/>
        <v>0</v>
      </c>
      <c r="AF213" s="1">
        <f t="shared" si="56"/>
        <v>0</v>
      </c>
      <c r="AG213" s="1">
        <f t="shared" si="57"/>
        <v>0</v>
      </c>
      <c r="AH213" s="1">
        <f t="shared" si="58"/>
        <v>0</v>
      </c>
      <c r="AI213" s="9">
        <f t="shared" si="59"/>
        <v>27.43362831858407</v>
      </c>
    </row>
    <row r="214" spans="1:35" ht="15">
      <c r="A214" s="1">
        <v>31799</v>
      </c>
      <c r="B214" s="1">
        <v>13</v>
      </c>
      <c r="C214" s="1">
        <v>15</v>
      </c>
      <c r="D214" s="2">
        <v>13.034</v>
      </c>
      <c r="E214" s="3">
        <v>5.1</v>
      </c>
      <c r="F214" s="1">
        <v>245</v>
      </c>
      <c r="G214" s="1">
        <v>157</v>
      </c>
      <c r="H214" s="1">
        <v>113</v>
      </c>
      <c r="I214" s="1">
        <v>64</v>
      </c>
      <c r="J214" s="1">
        <v>38</v>
      </c>
      <c r="K214" s="1">
        <v>23</v>
      </c>
      <c r="L214" s="1">
        <v>8</v>
      </c>
      <c r="M214" s="1">
        <v>7</v>
      </c>
      <c r="N214" s="1">
        <v>1</v>
      </c>
      <c r="O214" s="1">
        <v>0</v>
      </c>
      <c r="P214" s="1">
        <v>0</v>
      </c>
      <c r="Q214" s="1">
        <v>0</v>
      </c>
      <c r="R214" s="1">
        <v>0</v>
      </c>
      <c r="S214" s="1">
        <v>1</v>
      </c>
      <c r="T214" s="1">
        <v>2</v>
      </c>
      <c r="U214" s="1">
        <f t="shared" si="45"/>
        <v>657</v>
      </c>
      <c r="V214" s="1">
        <f t="shared" si="46"/>
        <v>412</v>
      </c>
      <c r="W214" s="1">
        <f t="shared" si="47"/>
        <v>255</v>
      </c>
      <c r="X214" s="1">
        <f t="shared" si="48"/>
        <v>142</v>
      </c>
      <c r="Y214" s="1">
        <f t="shared" si="49"/>
        <v>78</v>
      </c>
      <c r="Z214" s="1">
        <f t="shared" si="50"/>
        <v>40</v>
      </c>
      <c r="AA214" s="1">
        <f t="shared" si="51"/>
        <v>17</v>
      </c>
      <c r="AB214" s="1">
        <f t="shared" si="52"/>
        <v>9</v>
      </c>
      <c r="AC214" s="1">
        <f t="shared" si="53"/>
        <v>2</v>
      </c>
      <c r="AD214" s="1">
        <f t="shared" si="54"/>
        <v>1</v>
      </c>
      <c r="AE214" s="1">
        <f t="shared" si="55"/>
        <v>1</v>
      </c>
      <c r="AF214" s="1">
        <f t="shared" si="56"/>
        <v>1</v>
      </c>
      <c r="AG214" s="1">
        <f t="shared" si="57"/>
        <v>1</v>
      </c>
      <c r="AH214" s="1">
        <f t="shared" si="58"/>
        <v>1</v>
      </c>
      <c r="AI214" s="9">
        <f t="shared" si="59"/>
        <v>38.81278538812785</v>
      </c>
    </row>
    <row r="215" spans="1:35" ht="15">
      <c r="A215" s="1">
        <v>31799</v>
      </c>
      <c r="B215" s="1">
        <v>13</v>
      </c>
      <c r="C215" s="1">
        <v>16</v>
      </c>
      <c r="D215" s="2">
        <v>13.085</v>
      </c>
      <c r="E215" s="3">
        <v>5</v>
      </c>
      <c r="F215" s="1">
        <v>506</v>
      </c>
      <c r="G215" s="1">
        <v>330</v>
      </c>
      <c r="H215" s="1">
        <v>225</v>
      </c>
      <c r="I215" s="1">
        <v>151</v>
      </c>
      <c r="J215" s="1">
        <v>102</v>
      </c>
      <c r="K215" s="1">
        <v>35</v>
      </c>
      <c r="L215" s="1">
        <v>32</v>
      </c>
      <c r="M215" s="1">
        <v>7</v>
      </c>
      <c r="N215" s="1">
        <v>3</v>
      </c>
      <c r="O215" s="1">
        <v>1</v>
      </c>
      <c r="P215" s="1">
        <v>0</v>
      </c>
      <c r="Q215" s="1">
        <v>0</v>
      </c>
      <c r="R215" s="1">
        <v>0</v>
      </c>
      <c r="S215" s="1">
        <v>0</v>
      </c>
      <c r="T215" s="1">
        <v>2</v>
      </c>
      <c r="U215" s="1">
        <f t="shared" si="45"/>
        <v>1392</v>
      </c>
      <c r="V215" s="1">
        <f t="shared" si="46"/>
        <v>886</v>
      </c>
      <c r="W215" s="1">
        <f t="shared" si="47"/>
        <v>556</v>
      </c>
      <c r="X215" s="1">
        <f t="shared" si="48"/>
        <v>331</v>
      </c>
      <c r="Y215" s="1">
        <f t="shared" si="49"/>
        <v>180</v>
      </c>
      <c r="Z215" s="1">
        <f t="shared" si="50"/>
        <v>78</v>
      </c>
      <c r="AA215" s="1">
        <f t="shared" si="51"/>
        <v>43</v>
      </c>
      <c r="AB215" s="1">
        <f t="shared" si="52"/>
        <v>11</v>
      </c>
      <c r="AC215" s="1">
        <f t="shared" si="53"/>
        <v>4</v>
      </c>
      <c r="AD215" s="1">
        <f t="shared" si="54"/>
        <v>1</v>
      </c>
      <c r="AE215" s="1">
        <f t="shared" si="55"/>
        <v>0</v>
      </c>
      <c r="AF215" s="1">
        <f t="shared" si="56"/>
        <v>0</v>
      </c>
      <c r="AG215" s="1">
        <f t="shared" si="57"/>
        <v>0</v>
      </c>
      <c r="AH215" s="1">
        <f t="shared" si="58"/>
        <v>0</v>
      </c>
      <c r="AI215" s="9">
        <f t="shared" si="59"/>
        <v>39.94252873563218</v>
      </c>
    </row>
    <row r="216" spans="1:35" ht="15">
      <c r="A216" s="1">
        <v>31799</v>
      </c>
      <c r="B216" s="1">
        <v>13</v>
      </c>
      <c r="C216" s="1">
        <v>17</v>
      </c>
      <c r="D216" s="2">
        <v>13.135</v>
      </c>
      <c r="E216" s="3">
        <v>5</v>
      </c>
      <c r="F216" s="1">
        <v>435</v>
      </c>
      <c r="G216" s="1">
        <v>320</v>
      </c>
      <c r="H216" s="1">
        <v>222</v>
      </c>
      <c r="I216" s="1">
        <v>153</v>
      </c>
      <c r="J216" s="1">
        <v>120</v>
      </c>
      <c r="K216" s="1">
        <v>47</v>
      </c>
      <c r="L216" s="1">
        <v>31</v>
      </c>
      <c r="M216" s="1">
        <v>14</v>
      </c>
      <c r="N216" s="1">
        <v>1</v>
      </c>
      <c r="O216" s="1">
        <v>0</v>
      </c>
      <c r="P216" s="1">
        <v>1</v>
      </c>
      <c r="Q216" s="1">
        <v>0</v>
      </c>
      <c r="R216" s="1">
        <v>0</v>
      </c>
      <c r="S216" s="1">
        <v>0</v>
      </c>
      <c r="T216" s="1">
        <v>2</v>
      </c>
      <c r="U216" s="1">
        <f t="shared" si="45"/>
        <v>1344</v>
      </c>
      <c r="V216" s="1">
        <f t="shared" si="46"/>
        <v>909</v>
      </c>
      <c r="W216" s="1">
        <f t="shared" si="47"/>
        <v>589</v>
      </c>
      <c r="X216" s="1">
        <f t="shared" si="48"/>
        <v>367</v>
      </c>
      <c r="Y216" s="1">
        <f t="shared" si="49"/>
        <v>214</v>
      </c>
      <c r="Z216" s="1">
        <f t="shared" si="50"/>
        <v>94</v>
      </c>
      <c r="AA216" s="1">
        <f t="shared" si="51"/>
        <v>47</v>
      </c>
      <c r="AB216" s="1">
        <f t="shared" si="52"/>
        <v>16</v>
      </c>
      <c r="AC216" s="1">
        <f t="shared" si="53"/>
        <v>2</v>
      </c>
      <c r="AD216" s="1">
        <f t="shared" si="54"/>
        <v>1</v>
      </c>
      <c r="AE216" s="1">
        <f t="shared" si="55"/>
        <v>1</v>
      </c>
      <c r="AF216" s="1">
        <f t="shared" si="56"/>
        <v>0</v>
      </c>
      <c r="AG216" s="1">
        <f t="shared" si="57"/>
        <v>0</v>
      </c>
      <c r="AH216" s="1">
        <f t="shared" si="58"/>
        <v>0</v>
      </c>
      <c r="AI216" s="9">
        <f t="shared" si="59"/>
        <v>43.82440476190476</v>
      </c>
    </row>
    <row r="217" spans="1:35" ht="15">
      <c r="A217" s="1">
        <v>31799</v>
      </c>
      <c r="B217" s="1">
        <v>13</v>
      </c>
      <c r="C217" s="1">
        <v>18</v>
      </c>
      <c r="D217" s="2">
        <v>13.185</v>
      </c>
      <c r="E217" s="3">
        <v>6.5</v>
      </c>
      <c r="F217" s="1">
        <v>180</v>
      </c>
      <c r="G217" s="1">
        <v>120</v>
      </c>
      <c r="H217" s="1">
        <v>85</v>
      </c>
      <c r="I217" s="1">
        <v>63</v>
      </c>
      <c r="J217" s="1">
        <v>30</v>
      </c>
      <c r="K217" s="1">
        <v>12</v>
      </c>
      <c r="L217" s="1">
        <v>8</v>
      </c>
      <c r="M217" s="1">
        <v>4</v>
      </c>
      <c r="N217" s="1">
        <v>0</v>
      </c>
      <c r="O217" s="1">
        <v>1</v>
      </c>
      <c r="P217" s="1">
        <v>0</v>
      </c>
      <c r="Q217" s="1">
        <v>0</v>
      </c>
      <c r="R217" s="1">
        <v>0</v>
      </c>
      <c r="S217" s="1">
        <v>0</v>
      </c>
      <c r="T217" s="1">
        <v>2</v>
      </c>
      <c r="U217" s="1">
        <f t="shared" si="45"/>
        <v>503</v>
      </c>
      <c r="V217" s="1">
        <f t="shared" si="46"/>
        <v>323</v>
      </c>
      <c r="W217" s="1">
        <f t="shared" si="47"/>
        <v>203</v>
      </c>
      <c r="X217" s="1">
        <f t="shared" si="48"/>
        <v>118</v>
      </c>
      <c r="Y217" s="1">
        <f t="shared" si="49"/>
        <v>55</v>
      </c>
      <c r="Z217" s="1">
        <f t="shared" si="50"/>
        <v>25</v>
      </c>
      <c r="AA217" s="1">
        <f t="shared" si="51"/>
        <v>13</v>
      </c>
      <c r="AB217" s="1">
        <f t="shared" si="52"/>
        <v>5</v>
      </c>
      <c r="AC217" s="1">
        <f t="shared" si="53"/>
        <v>1</v>
      </c>
      <c r="AD217" s="1">
        <f t="shared" si="54"/>
        <v>1</v>
      </c>
      <c r="AE217" s="1">
        <f t="shared" si="55"/>
        <v>0</v>
      </c>
      <c r="AF217" s="1">
        <f t="shared" si="56"/>
        <v>0</v>
      </c>
      <c r="AG217" s="1">
        <f t="shared" si="57"/>
        <v>0</v>
      </c>
      <c r="AH217" s="1">
        <f t="shared" si="58"/>
        <v>0</v>
      </c>
      <c r="AI217" s="9">
        <f t="shared" si="59"/>
        <v>40.357852882703774</v>
      </c>
    </row>
    <row r="218" spans="1:35" ht="15">
      <c r="A218" s="1">
        <v>31799</v>
      </c>
      <c r="B218" s="1">
        <v>14</v>
      </c>
      <c r="C218" s="1">
        <v>1</v>
      </c>
      <c r="D218" s="2">
        <v>13.25</v>
      </c>
      <c r="E218" s="3">
        <v>6.5</v>
      </c>
      <c r="F218" s="1">
        <v>67</v>
      </c>
      <c r="G218" s="1">
        <v>31</v>
      </c>
      <c r="H218" s="1">
        <v>22</v>
      </c>
      <c r="I218" s="1">
        <v>14</v>
      </c>
      <c r="J218" s="1">
        <v>7</v>
      </c>
      <c r="K218" s="1">
        <v>3</v>
      </c>
      <c r="L218" s="1">
        <v>1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2</v>
      </c>
      <c r="U218" s="1">
        <f t="shared" si="45"/>
        <v>145</v>
      </c>
      <c r="V218" s="1">
        <f t="shared" si="46"/>
        <v>78</v>
      </c>
      <c r="W218" s="1">
        <f t="shared" si="47"/>
        <v>47</v>
      </c>
      <c r="X218" s="1">
        <f t="shared" si="48"/>
        <v>25</v>
      </c>
      <c r="Y218" s="1">
        <f t="shared" si="49"/>
        <v>11</v>
      </c>
      <c r="Z218" s="1">
        <f t="shared" si="50"/>
        <v>4</v>
      </c>
      <c r="AA218" s="1">
        <f t="shared" si="51"/>
        <v>1</v>
      </c>
      <c r="AB218" s="1">
        <f t="shared" si="52"/>
        <v>0</v>
      </c>
      <c r="AC218" s="1">
        <f t="shared" si="53"/>
        <v>0</v>
      </c>
      <c r="AD218" s="1">
        <f t="shared" si="54"/>
        <v>0</v>
      </c>
      <c r="AE218" s="1">
        <f t="shared" si="55"/>
        <v>0</v>
      </c>
      <c r="AF218" s="1">
        <f t="shared" si="56"/>
        <v>0</v>
      </c>
      <c r="AG218" s="1">
        <f t="shared" si="57"/>
        <v>0</v>
      </c>
      <c r="AH218" s="1">
        <f t="shared" si="58"/>
        <v>0</v>
      </c>
      <c r="AI218" s="9">
        <f t="shared" si="59"/>
        <v>32.41379310344827</v>
      </c>
    </row>
    <row r="219" spans="1:35" ht="15">
      <c r="A219" s="1">
        <v>31799</v>
      </c>
      <c r="B219" s="1">
        <v>14</v>
      </c>
      <c r="C219" s="1">
        <v>2</v>
      </c>
      <c r="D219" s="2">
        <v>13.315</v>
      </c>
      <c r="E219" s="3">
        <v>5.5</v>
      </c>
      <c r="F219" s="1">
        <v>127</v>
      </c>
      <c r="G219" s="1">
        <v>61</v>
      </c>
      <c r="H219" s="1">
        <v>34</v>
      </c>
      <c r="I219" s="1">
        <v>20</v>
      </c>
      <c r="J219" s="1">
        <v>6</v>
      </c>
      <c r="K219" s="1">
        <v>4</v>
      </c>
      <c r="L219" s="1">
        <v>0</v>
      </c>
      <c r="M219" s="1">
        <v>0</v>
      </c>
      <c r="N219" s="1">
        <v>0</v>
      </c>
      <c r="O219" s="1">
        <v>0</v>
      </c>
      <c r="P219" s="1">
        <v>1</v>
      </c>
      <c r="Q219" s="1">
        <v>0</v>
      </c>
      <c r="R219" s="1">
        <v>0</v>
      </c>
      <c r="S219" s="1">
        <v>0</v>
      </c>
      <c r="T219" s="1">
        <v>2</v>
      </c>
      <c r="U219" s="1">
        <f t="shared" si="45"/>
        <v>253</v>
      </c>
      <c r="V219" s="1">
        <f t="shared" si="46"/>
        <v>126</v>
      </c>
      <c r="W219" s="1">
        <f t="shared" si="47"/>
        <v>65</v>
      </c>
      <c r="X219" s="1">
        <f t="shared" si="48"/>
        <v>31</v>
      </c>
      <c r="Y219" s="1">
        <f t="shared" si="49"/>
        <v>11</v>
      </c>
      <c r="Z219" s="1">
        <f t="shared" si="50"/>
        <v>5</v>
      </c>
      <c r="AA219" s="1">
        <f t="shared" si="51"/>
        <v>1</v>
      </c>
      <c r="AB219" s="1">
        <f t="shared" si="52"/>
        <v>1</v>
      </c>
      <c r="AC219" s="1">
        <f t="shared" si="53"/>
        <v>1</v>
      </c>
      <c r="AD219" s="1">
        <f t="shared" si="54"/>
        <v>1</v>
      </c>
      <c r="AE219" s="1">
        <f t="shared" si="55"/>
        <v>1</v>
      </c>
      <c r="AF219" s="1">
        <f t="shared" si="56"/>
        <v>0</v>
      </c>
      <c r="AG219" s="1">
        <f t="shared" si="57"/>
        <v>0</v>
      </c>
      <c r="AH219" s="1">
        <f t="shared" si="58"/>
        <v>0</v>
      </c>
      <c r="AI219" s="9">
        <f t="shared" si="59"/>
        <v>25.691699604743086</v>
      </c>
    </row>
    <row r="220" spans="1:35" ht="15">
      <c r="A220" s="1">
        <v>31799</v>
      </c>
      <c r="B220" s="1">
        <v>14</v>
      </c>
      <c r="C220" s="1">
        <v>3</v>
      </c>
      <c r="D220" s="2">
        <v>13.37</v>
      </c>
      <c r="E220" s="3">
        <v>5.5</v>
      </c>
      <c r="F220" s="1">
        <v>72</v>
      </c>
      <c r="G220" s="1">
        <v>35</v>
      </c>
      <c r="H220" s="1">
        <v>20</v>
      </c>
      <c r="I220" s="1">
        <v>10</v>
      </c>
      <c r="J220" s="1">
        <v>3</v>
      </c>
      <c r="K220" s="1">
        <v>2</v>
      </c>
      <c r="L220" s="1">
        <v>1</v>
      </c>
      <c r="M220" s="1">
        <v>1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2</v>
      </c>
      <c r="U220" s="1">
        <f t="shared" si="45"/>
        <v>144</v>
      </c>
      <c r="V220" s="1">
        <f t="shared" si="46"/>
        <v>72</v>
      </c>
      <c r="W220" s="1">
        <f t="shared" si="47"/>
        <v>37</v>
      </c>
      <c r="X220" s="1">
        <f t="shared" si="48"/>
        <v>17</v>
      </c>
      <c r="Y220" s="1">
        <f t="shared" si="49"/>
        <v>7</v>
      </c>
      <c r="Z220" s="1">
        <f t="shared" si="50"/>
        <v>4</v>
      </c>
      <c r="AA220" s="1">
        <f t="shared" si="51"/>
        <v>2</v>
      </c>
      <c r="AB220" s="1">
        <f t="shared" si="52"/>
        <v>1</v>
      </c>
      <c r="AC220" s="1">
        <f t="shared" si="53"/>
        <v>0</v>
      </c>
      <c r="AD220" s="1">
        <f t="shared" si="54"/>
        <v>0</v>
      </c>
      <c r="AE220" s="1">
        <f t="shared" si="55"/>
        <v>0</v>
      </c>
      <c r="AF220" s="1">
        <f t="shared" si="56"/>
        <v>0</v>
      </c>
      <c r="AG220" s="1">
        <f t="shared" si="57"/>
        <v>0</v>
      </c>
      <c r="AH220" s="1">
        <f t="shared" si="58"/>
        <v>0</v>
      </c>
      <c r="AI220" s="9">
        <f t="shared" si="59"/>
        <v>25.694444444444443</v>
      </c>
    </row>
    <row r="221" spans="1:35" ht="15">
      <c r="A221" s="1">
        <v>31799</v>
      </c>
      <c r="B221" s="1">
        <v>14</v>
      </c>
      <c r="C221" s="1">
        <v>4</v>
      </c>
      <c r="D221" s="2">
        <v>13.425</v>
      </c>
      <c r="E221" s="3">
        <v>5.5</v>
      </c>
      <c r="F221" s="1">
        <v>131</v>
      </c>
      <c r="G221" s="1">
        <v>58</v>
      </c>
      <c r="H221" s="1">
        <v>42</v>
      </c>
      <c r="I221" s="1">
        <v>11</v>
      </c>
      <c r="J221" s="1">
        <v>8</v>
      </c>
      <c r="K221" s="1">
        <v>6</v>
      </c>
      <c r="L221" s="1">
        <v>1</v>
      </c>
      <c r="M221" s="1">
        <v>1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2</v>
      </c>
      <c r="U221" s="1">
        <f t="shared" si="45"/>
        <v>258</v>
      </c>
      <c r="V221" s="1">
        <f t="shared" si="46"/>
        <v>127</v>
      </c>
      <c r="W221" s="1">
        <f t="shared" si="47"/>
        <v>69</v>
      </c>
      <c r="X221" s="1">
        <f t="shared" si="48"/>
        <v>27</v>
      </c>
      <c r="Y221" s="1">
        <f t="shared" si="49"/>
        <v>16</v>
      </c>
      <c r="Z221" s="1">
        <f t="shared" si="50"/>
        <v>8</v>
      </c>
      <c r="AA221" s="1">
        <f t="shared" si="51"/>
        <v>2</v>
      </c>
      <c r="AB221" s="1">
        <f t="shared" si="52"/>
        <v>1</v>
      </c>
      <c r="AC221" s="1">
        <f t="shared" si="53"/>
        <v>0</v>
      </c>
      <c r="AD221" s="1">
        <f t="shared" si="54"/>
        <v>0</v>
      </c>
      <c r="AE221" s="1">
        <f t="shared" si="55"/>
        <v>0</v>
      </c>
      <c r="AF221" s="1">
        <f t="shared" si="56"/>
        <v>0</v>
      </c>
      <c r="AG221" s="1">
        <f t="shared" si="57"/>
        <v>0</v>
      </c>
      <c r="AH221" s="1">
        <f t="shared" si="58"/>
        <v>0</v>
      </c>
      <c r="AI221" s="9">
        <f t="shared" si="59"/>
        <v>26.744186046511626</v>
      </c>
    </row>
    <row r="222" spans="1:35" ht="15">
      <c r="A222" s="1">
        <v>31799</v>
      </c>
      <c r="B222" s="1">
        <v>14</v>
      </c>
      <c r="C222" s="1">
        <v>5</v>
      </c>
      <c r="D222" s="2">
        <v>13.48</v>
      </c>
      <c r="E222" s="3">
        <v>5.5</v>
      </c>
      <c r="F222" s="1">
        <v>111</v>
      </c>
      <c r="G222" s="1">
        <v>57</v>
      </c>
      <c r="H222" s="1">
        <v>30</v>
      </c>
      <c r="I222" s="1">
        <v>29</v>
      </c>
      <c r="J222" s="1">
        <v>9</v>
      </c>
      <c r="K222" s="1">
        <v>2</v>
      </c>
      <c r="L222" s="1">
        <v>0</v>
      </c>
      <c r="M222" s="1">
        <v>0</v>
      </c>
      <c r="N222" s="1">
        <v>1</v>
      </c>
      <c r="O222" s="1">
        <v>0</v>
      </c>
      <c r="P222" s="1">
        <v>0</v>
      </c>
      <c r="Q222" s="1">
        <v>1</v>
      </c>
      <c r="R222" s="1">
        <v>0</v>
      </c>
      <c r="S222" s="1">
        <v>0</v>
      </c>
      <c r="T222" s="1">
        <v>2</v>
      </c>
      <c r="U222" s="1">
        <f t="shared" si="45"/>
        <v>240</v>
      </c>
      <c r="V222" s="1">
        <f t="shared" si="46"/>
        <v>129</v>
      </c>
      <c r="W222" s="1">
        <f t="shared" si="47"/>
        <v>72</v>
      </c>
      <c r="X222" s="1">
        <f t="shared" si="48"/>
        <v>42</v>
      </c>
      <c r="Y222" s="1">
        <f t="shared" si="49"/>
        <v>13</v>
      </c>
      <c r="Z222" s="1">
        <f t="shared" si="50"/>
        <v>4</v>
      </c>
      <c r="AA222" s="1">
        <f t="shared" si="51"/>
        <v>2</v>
      </c>
      <c r="AB222" s="1">
        <f t="shared" si="52"/>
        <v>2</v>
      </c>
      <c r="AC222" s="1">
        <f t="shared" si="53"/>
        <v>2</v>
      </c>
      <c r="AD222" s="1">
        <f t="shared" si="54"/>
        <v>1</v>
      </c>
      <c r="AE222" s="1">
        <f t="shared" si="55"/>
        <v>1</v>
      </c>
      <c r="AF222" s="1">
        <f t="shared" si="56"/>
        <v>1</v>
      </c>
      <c r="AG222" s="1">
        <f t="shared" si="57"/>
        <v>0</v>
      </c>
      <c r="AH222" s="1">
        <f t="shared" si="58"/>
        <v>0</v>
      </c>
      <c r="AI222" s="9">
        <f t="shared" si="59"/>
        <v>30</v>
      </c>
    </row>
    <row r="223" spans="1:35" ht="15">
      <c r="A223" s="1">
        <v>31799</v>
      </c>
      <c r="B223" s="1">
        <v>14</v>
      </c>
      <c r="C223" s="1">
        <v>6</v>
      </c>
      <c r="D223" s="2">
        <v>13.535</v>
      </c>
      <c r="E223" s="3">
        <v>5.5</v>
      </c>
      <c r="F223" s="1">
        <v>79</v>
      </c>
      <c r="G223" s="1">
        <v>46</v>
      </c>
      <c r="H223" s="1">
        <v>22</v>
      </c>
      <c r="I223" s="1">
        <v>10</v>
      </c>
      <c r="J223" s="1">
        <v>2</v>
      </c>
      <c r="K223" s="1">
        <v>0</v>
      </c>
      <c r="L223" s="1">
        <v>1</v>
      </c>
      <c r="M223" s="1">
        <v>1</v>
      </c>
      <c r="N223" s="1">
        <v>0</v>
      </c>
      <c r="O223" s="1">
        <v>1</v>
      </c>
      <c r="P223" s="1">
        <v>0</v>
      </c>
      <c r="Q223" s="1">
        <v>0</v>
      </c>
      <c r="R223" s="1">
        <v>0</v>
      </c>
      <c r="S223" s="1">
        <v>0</v>
      </c>
      <c r="T223" s="1">
        <v>2</v>
      </c>
      <c r="U223" s="1">
        <f t="shared" si="45"/>
        <v>162</v>
      </c>
      <c r="V223" s="1">
        <f t="shared" si="46"/>
        <v>83</v>
      </c>
      <c r="W223" s="1">
        <f t="shared" si="47"/>
        <v>37</v>
      </c>
      <c r="X223" s="1">
        <f t="shared" si="48"/>
        <v>15</v>
      </c>
      <c r="Y223" s="1">
        <f t="shared" si="49"/>
        <v>5</v>
      </c>
      <c r="Z223" s="1">
        <f t="shared" si="50"/>
        <v>3</v>
      </c>
      <c r="AA223" s="1">
        <f t="shared" si="51"/>
        <v>3</v>
      </c>
      <c r="AB223" s="1">
        <f t="shared" si="52"/>
        <v>2</v>
      </c>
      <c r="AC223" s="1">
        <f t="shared" si="53"/>
        <v>1</v>
      </c>
      <c r="AD223" s="1">
        <f t="shared" si="54"/>
        <v>1</v>
      </c>
      <c r="AE223" s="1">
        <f t="shared" si="55"/>
        <v>0</v>
      </c>
      <c r="AF223" s="1">
        <f t="shared" si="56"/>
        <v>0</v>
      </c>
      <c r="AG223" s="1">
        <f t="shared" si="57"/>
        <v>0</v>
      </c>
      <c r="AH223" s="1">
        <f t="shared" si="58"/>
        <v>0</v>
      </c>
      <c r="AI223" s="9">
        <f t="shared" si="59"/>
        <v>22.839506172839506</v>
      </c>
    </row>
    <row r="224" spans="1:35" ht="15">
      <c r="A224" s="1">
        <v>31799</v>
      </c>
      <c r="B224" s="1">
        <v>14</v>
      </c>
      <c r="C224" s="1">
        <v>7</v>
      </c>
      <c r="D224" s="2">
        <v>13.59</v>
      </c>
      <c r="E224" s="3">
        <v>5.5</v>
      </c>
      <c r="F224" s="1">
        <v>110</v>
      </c>
      <c r="G224" s="1">
        <v>78</v>
      </c>
      <c r="H224" s="1">
        <v>56</v>
      </c>
      <c r="I224" s="1">
        <v>35</v>
      </c>
      <c r="J224" s="1">
        <v>26</v>
      </c>
      <c r="K224" s="1">
        <v>11</v>
      </c>
      <c r="L224" s="1">
        <v>3</v>
      </c>
      <c r="M224" s="1">
        <v>2</v>
      </c>
      <c r="N224" s="1">
        <v>0</v>
      </c>
      <c r="O224" s="1">
        <v>1</v>
      </c>
      <c r="P224" s="1">
        <v>1</v>
      </c>
      <c r="Q224" s="1">
        <v>0</v>
      </c>
      <c r="R224" s="1">
        <v>0</v>
      </c>
      <c r="S224" s="1">
        <v>0</v>
      </c>
      <c r="T224" s="1">
        <v>2</v>
      </c>
      <c r="U224" s="1">
        <f t="shared" si="45"/>
        <v>323</v>
      </c>
      <c r="V224" s="1">
        <f t="shared" si="46"/>
        <v>213</v>
      </c>
      <c r="W224" s="1">
        <f t="shared" si="47"/>
        <v>135</v>
      </c>
      <c r="X224" s="1">
        <f t="shared" si="48"/>
        <v>79</v>
      </c>
      <c r="Y224" s="1">
        <f t="shared" si="49"/>
        <v>44</v>
      </c>
      <c r="Z224" s="1">
        <f t="shared" si="50"/>
        <v>18</v>
      </c>
      <c r="AA224" s="1">
        <f t="shared" si="51"/>
        <v>7</v>
      </c>
      <c r="AB224" s="1">
        <f t="shared" si="52"/>
        <v>4</v>
      </c>
      <c r="AC224" s="1">
        <f t="shared" si="53"/>
        <v>2</v>
      </c>
      <c r="AD224" s="1">
        <f t="shared" si="54"/>
        <v>2</v>
      </c>
      <c r="AE224" s="1">
        <f t="shared" si="55"/>
        <v>1</v>
      </c>
      <c r="AF224" s="1">
        <f t="shared" si="56"/>
        <v>0</v>
      </c>
      <c r="AG224" s="1">
        <f t="shared" si="57"/>
        <v>0</v>
      </c>
      <c r="AH224" s="1">
        <f t="shared" si="58"/>
        <v>0</v>
      </c>
      <c r="AI224" s="9">
        <f t="shared" si="59"/>
        <v>41.795665634674926</v>
      </c>
    </row>
    <row r="225" spans="1:35" ht="15">
      <c r="A225" s="1">
        <v>31799</v>
      </c>
      <c r="B225" s="1">
        <v>14</v>
      </c>
      <c r="C225" s="1">
        <v>8</v>
      </c>
      <c r="D225" s="2">
        <v>13.645</v>
      </c>
      <c r="E225" s="3">
        <v>5.5</v>
      </c>
      <c r="F225" s="1">
        <v>238</v>
      </c>
      <c r="G225" s="1">
        <v>164</v>
      </c>
      <c r="H225" s="1">
        <v>108</v>
      </c>
      <c r="I225" s="1">
        <v>61</v>
      </c>
      <c r="J225" s="1">
        <v>34</v>
      </c>
      <c r="K225" s="1">
        <v>10</v>
      </c>
      <c r="L225" s="1">
        <v>4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2</v>
      </c>
      <c r="U225" s="1">
        <f t="shared" si="45"/>
        <v>619</v>
      </c>
      <c r="V225" s="1">
        <f t="shared" si="46"/>
        <v>381</v>
      </c>
      <c r="W225" s="1">
        <f t="shared" si="47"/>
        <v>217</v>
      </c>
      <c r="X225" s="1">
        <f t="shared" si="48"/>
        <v>109</v>
      </c>
      <c r="Y225" s="1">
        <f t="shared" si="49"/>
        <v>48</v>
      </c>
      <c r="Z225" s="1">
        <f t="shared" si="50"/>
        <v>14</v>
      </c>
      <c r="AA225" s="1">
        <f t="shared" si="51"/>
        <v>4</v>
      </c>
      <c r="AB225" s="1">
        <f t="shared" si="52"/>
        <v>0</v>
      </c>
      <c r="AC225" s="1">
        <f t="shared" si="53"/>
        <v>0</v>
      </c>
      <c r="AD225" s="1">
        <f t="shared" si="54"/>
        <v>0</v>
      </c>
      <c r="AE225" s="1">
        <f t="shared" si="55"/>
        <v>0</v>
      </c>
      <c r="AF225" s="1">
        <f t="shared" si="56"/>
        <v>0</v>
      </c>
      <c r="AG225" s="1">
        <f t="shared" si="57"/>
        <v>0</v>
      </c>
      <c r="AH225" s="1">
        <f t="shared" si="58"/>
        <v>0</v>
      </c>
      <c r="AI225" s="9">
        <f t="shared" si="59"/>
        <v>35.056542810985455</v>
      </c>
    </row>
    <row r="226" spans="1:35" ht="15">
      <c r="A226" s="1">
        <v>31799</v>
      </c>
      <c r="B226" s="1">
        <v>14</v>
      </c>
      <c r="C226" s="1">
        <v>9</v>
      </c>
      <c r="D226" s="2">
        <v>13.7</v>
      </c>
      <c r="E226" s="3">
        <v>5.5</v>
      </c>
      <c r="F226" s="1">
        <v>218</v>
      </c>
      <c r="G226" s="1">
        <v>133</v>
      </c>
      <c r="H226" s="1">
        <v>90</v>
      </c>
      <c r="I226" s="1">
        <v>62</v>
      </c>
      <c r="J226" s="1">
        <v>28</v>
      </c>
      <c r="K226" s="1">
        <v>10</v>
      </c>
      <c r="L226" s="1">
        <v>4</v>
      </c>
      <c r="M226" s="1">
        <v>0</v>
      </c>
      <c r="N226" s="1">
        <v>0</v>
      </c>
      <c r="O226" s="1">
        <v>1</v>
      </c>
      <c r="P226" s="1">
        <v>0</v>
      </c>
      <c r="Q226" s="1">
        <v>0</v>
      </c>
      <c r="R226" s="1">
        <v>0</v>
      </c>
      <c r="S226" s="1">
        <v>0</v>
      </c>
      <c r="T226" s="1">
        <v>2</v>
      </c>
      <c r="U226" s="1">
        <f t="shared" si="45"/>
        <v>546</v>
      </c>
      <c r="V226" s="1">
        <f t="shared" si="46"/>
        <v>328</v>
      </c>
      <c r="W226" s="1">
        <f t="shared" si="47"/>
        <v>195</v>
      </c>
      <c r="X226" s="1">
        <f t="shared" si="48"/>
        <v>105</v>
      </c>
      <c r="Y226" s="1">
        <f t="shared" si="49"/>
        <v>43</v>
      </c>
      <c r="Z226" s="1">
        <f t="shared" si="50"/>
        <v>15</v>
      </c>
      <c r="AA226" s="1">
        <f t="shared" si="51"/>
        <v>5</v>
      </c>
      <c r="AB226" s="1">
        <f t="shared" si="52"/>
        <v>1</v>
      </c>
      <c r="AC226" s="1">
        <f t="shared" si="53"/>
        <v>1</v>
      </c>
      <c r="AD226" s="1">
        <f t="shared" si="54"/>
        <v>1</v>
      </c>
      <c r="AE226" s="1">
        <f t="shared" si="55"/>
        <v>0</v>
      </c>
      <c r="AF226" s="1">
        <f t="shared" si="56"/>
        <v>0</v>
      </c>
      <c r="AG226" s="1">
        <f t="shared" si="57"/>
        <v>0</v>
      </c>
      <c r="AH226" s="1">
        <f t="shared" si="58"/>
        <v>0</v>
      </c>
      <c r="AI226" s="9">
        <f t="shared" si="59"/>
        <v>35.714285714285715</v>
      </c>
    </row>
    <row r="227" spans="1:35" ht="15">
      <c r="A227" s="1">
        <v>31799</v>
      </c>
      <c r="B227" s="1">
        <v>14</v>
      </c>
      <c r="C227" s="1">
        <v>10</v>
      </c>
      <c r="D227" s="2">
        <v>13.755</v>
      </c>
      <c r="E227" s="3">
        <v>5</v>
      </c>
      <c r="F227" s="1">
        <v>78</v>
      </c>
      <c r="G227" s="1">
        <v>39</v>
      </c>
      <c r="H227" s="1">
        <v>30</v>
      </c>
      <c r="I227" s="1">
        <v>17</v>
      </c>
      <c r="J227" s="1">
        <v>8</v>
      </c>
      <c r="K227" s="1">
        <v>3</v>
      </c>
      <c r="L227" s="1">
        <v>2</v>
      </c>
      <c r="M227" s="1">
        <v>0</v>
      </c>
      <c r="N227" s="1">
        <v>1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2</v>
      </c>
      <c r="U227" s="1">
        <f t="shared" si="45"/>
        <v>178</v>
      </c>
      <c r="V227" s="1">
        <f t="shared" si="46"/>
        <v>100</v>
      </c>
      <c r="W227" s="1">
        <f t="shared" si="47"/>
        <v>61</v>
      </c>
      <c r="X227" s="1">
        <f t="shared" si="48"/>
        <v>31</v>
      </c>
      <c r="Y227" s="1">
        <f t="shared" si="49"/>
        <v>14</v>
      </c>
      <c r="Z227" s="1">
        <f t="shared" si="50"/>
        <v>6</v>
      </c>
      <c r="AA227" s="1">
        <f t="shared" si="51"/>
        <v>3</v>
      </c>
      <c r="AB227" s="1">
        <f t="shared" si="52"/>
        <v>1</v>
      </c>
      <c r="AC227" s="1">
        <f t="shared" si="53"/>
        <v>1</v>
      </c>
      <c r="AD227" s="1">
        <f t="shared" si="54"/>
        <v>0</v>
      </c>
      <c r="AE227" s="1">
        <f t="shared" si="55"/>
        <v>0</v>
      </c>
      <c r="AF227" s="1">
        <f t="shared" si="56"/>
        <v>0</v>
      </c>
      <c r="AG227" s="1">
        <f t="shared" si="57"/>
        <v>0</v>
      </c>
      <c r="AH227" s="1">
        <f t="shared" si="58"/>
        <v>0</v>
      </c>
      <c r="AI227" s="9">
        <f t="shared" si="59"/>
        <v>34.26966292134831</v>
      </c>
    </row>
    <row r="228" spans="1:35" ht="15">
      <c r="A228" s="1">
        <v>31799</v>
      </c>
      <c r="B228" s="1">
        <v>14</v>
      </c>
      <c r="C228" s="1">
        <v>11</v>
      </c>
      <c r="D228" s="2">
        <v>13.805</v>
      </c>
      <c r="E228" s="3">
        <v>6.5</v>
      </c>
      <c r="F228" s="1">
        <v>195</v>
      </c>
      <c r="G228" s="1">
        <v>142</v>
      </c>
      <c r="H228" s="1">
        <v>100</v>
      </c>
      <c r="I228" s="1">
        <v>52</v>
      </c>
      <c r="J228" s="1">
        <v>42</v>
      </c>
      <c r="K228" s="1">
        <v>19</v>
      </c>
      <c r="L228" s="1">
        <v>2</v>
      </c>
      <c r="M228" s="1">
        <v>3</v>
      </c>
      <c r="N228" s="1">
        <v>0</v>
      </c>
      <c r="O228" s="1">
        <v>0</v>
      </c>
      <c r="P228" s="1">
        <v>0</v>
      </c>
      <c r="Q228" s="1">
        <v>1</v>
      </c>
      <c r="R228" s="1">
        <v>0</v>
      </c>
      <c r="S228" s="1">
        <v>0</v>
      </c>
      <c r="T228" s="1">
        <v>2</v>
      </c>
      <c r="U228" s="1">
        <f t="shared" si="45"/>
        <v>556</v>
      </c>
      <c r="V228" s="1">
        <f t="shared" si="46"/>
        <v>361</v>
      </c>
      <c r="W228" s="1">
        <f t="shared" si="47"/>
        <v>219</v>
      </c>
      <c r="X228" s="1">
        <f t="shared" si="48"/>
        <v>119</v>
      </c>
      <c r="Y228" s="1">
        <f t="shared" si="49"/>
        <v>67</v>
      </c>
      <c r="Z228" s="1">
        <f t="shared" si="50"/>
        <v>25</v>
      </c>
      <c r="AA228" s="1">
        <f t="shared" si="51"/>
        <v>6</v>
      </c>
      <c r="AB228" s="1">
        <f t="shared" si="52"/>
        <v>4</v>
      </c>
      <c r="AC228" s="1">
        <f t="shared" si="53"/>
        <v>1</v>
      </c>
      <c r="AD228" s="1">
        <f t="shared" si="54"/>
        <v>1</v>
      </c>
      <c r="AE228" s="1">
        <f t="shared" si="55"/>
        <v>1</v>
      </c>
      <c r="AF228" s="1">
        <f t="shared" si="56"/>
        <v>1</v>
      </c>
      <c r="AG228" s="1">
        <f t="shared" si="57"/>
        <v>0</v>
      </c>
      <c r="AH228" s="1">
        <f t="shared" si="58"/>
        <v>0</v>
      </c>
      <c r="AI228" s="9">
        <f t="shared" si="59"/>
        <v>39.38848920863309</v>
      </c>
    </row>
    <row r="229" spans="1:35" ht="15">
      <c r="A229" s="1">
        <v>31899</v>
      </c>
      <c r="B229" s="1">
        <v>15</v>
      </c>
      <c r="C229" s="1">
        <v>1</v>
      </c>
      <c r="D229" s="2">
        <v>13.87</v>
      </c>
      <c r="E229" s="3">
        <v>6.5</v>
      </c>
      <c r="F229" s="1">
        <v>299</v>
      </c>
      <c r="G229" s="1">
        <v>121</v>
      </c>
      <c r="H229" s="1">
        <v>64</v>
      </c>
      <c r="I229" s="1">
        <v>27</v>
      </c>
      <c r="J229" s="1">
        <v>16</v>
      </c>
      <c r="K229" s="1">
        <v>5</v>
      </c>
      <c r="L229" s="1">
        <v>3</v>
      </c>
      <c r="M229" s="1">
        <v>2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2</v>
      </c>
      <c r="U229" s="1">
        <f t="shared" si="45"/>
        <v>537</v>
      </c>
      <c r="V229" s="1">
        <f t="shared" si="46"/>
        <v>238</v>
      </c>
      <c r="W229" s="1">
        <f t="shared" si="47"/>
        <v>117</v>
      </c>
      <c r="X229" s="1">
        <f t="shared" si="48"/>
        <v>53</v>
      </c>
      <c r="Y229" s="1">
        <f t="shared" si="49"/>
        <v>26</v>
      </c>
      <c r="Z229" s="1">
        <f t="shared" si="50"/>
        <v>10</v>
      </c>
      <c r="AA229" s="1">
        <f t="shared" si="51"/>
        <v>5</v>
      </c>
      <c r="AB229" s="1">
        <f t="shared" si="52"/>
        <v>2</v>
      </c>
      <c r="AC229" s="1">
        <f t="shared" si="53"/>
        <v>0</v>
      </c>
      <c r="AD229" s="1">
        <f t="shared" si="54"/>
        <v>0</v>
      </c>
      <c r="AE229" s="1">
        <f t="shared" si="55"/>
        <v>0</v>
      </c>
      <c r="AF229" s="1">
        <f t="shared" si="56"/>
        <v>0</v>
      </c>
      <c r="AG229" s="1">
        <f t="shared" si="57"/>
        <v>0</v>
      </c>
      <c r="AH229" s="1">
        <f t="shared" si="58"/>
        <v>0</v>
      </c>
      <c r="AI229" s="9">
        <f t="shared" si="59"/>
        <v>21.787709497206702</v>
      </c>
    </row>
    <row r="230" spans="1:35" ht="15">
      <c r="A230" s="1">
        <v>31899</v>
      </c>
      <c r="B230" s="1">
        <v>15</v>
      </c>
      <c r="C230" s="1">
        <v>2</v>
      </c>
      <c r="D230" s="2">
        <v>13.935</v>
      </c>
      <c r="E230" s="3">
        <v>5.2</v>
      </c>
      <c r="F230" s="1">
        <v>528</v>
      </c>
      <c r="G230" s="1">
        <v>195</v>
      </c>
      <c r="H230" s="1">
        <v>95</v>
      </c>
      <c r="I230" s="1">
        <v>35</v>
      </c>
      <c r="J230" s="1">
        <v>30</v>
      </c>
      <c r="K230" s="1">
        <v>11</v>
      </c>
      <c r="L230" s="1">
        <v>1</v>
      </c>
      <c r="M230" s="1">
        <v>1</v>
      </c>
      <c r="N230" s="1">
        <v>1</v>
      </c>
      <c r="O230" s="1">
        <v>0</v>
      </c>
      <c r="P230" s="1">
        <v>0</v>
      </c>
      <c r="Q230" s="1">
        <v>0</v>
      </c>
      <c r="R230" s="1">
        <v>1</v>
      </c>
      <c r="S230" s="1">
        <v>0</v>
      </c>
      <c r="T230" s="1">
        <v>2</v>
      </c>
      <c r="U230" s="1">
        <f t="shared" si="45"/>
        <v>898</v>
      </c>
      <c r="V230" s="1">
        <f t="shared" si="46"/>
        <v>370</v>
      </c>
      <c r="W230" s="1">
        <f t="shared" si="47"/>
        <v>175</v>
      </c>
      <c r="X230" s="1">
        <f t="shared" si="48"/>
        <v>80</v>
      </c>
      <c r="Y230" s="1">
        <f t="shared" si="49"/>
        <v>45</v>
      </c>
      <c r="Z230" s="1">
        <f t="shared" si="50"/>
        <v>15</v>
      </c>
      <c r="AA230" s="1">
        <f t="shared" si="51"/>
        <v>4</v>
      </c>
      <c r="AB230" s="1">
        <f t="shared" si="52"/>
        <v>3</v>
      </c>
      <c r="AC230" s="1">
        <f t="shared" si="53"/>
        <v>2</v>
      </c>
      <c r="AD230" s="1">
        <f t="shared" si="54"/>
        <v>1</v>
      </c>
      <c r="AE230" s="1">
        <f t="shared" si="55"/>
        <v>1</v>
      </c>
      <c r="AF230" s="1">
        <f t="shared" si="56"/>
        <v>1</v>
      </c>
      <c r="AG230" s="1">
        <f t="shared" si="57"/>
        <v>1</v>
      </c>
      <c r="AH230" s="1">
        <f t="shared" si="58"/>
        <v>0</v>
      </c>
      <c r="AI230" s="9">
        <f t="shared" si="59"/>
        <v>19.487750556792875</v>
      </c>
    </row>
    <row r="231" spans="1:35" ht="15">
      <c r="A231" s="1">
        <v>31899</v>
      </c>
      <c r="B231" s="1">
        <v>15</v>
      </c>
      <c r="C231" s="1">
        <v>3</v>
      </c>
      <c r="D231" s="2">
        <v>13.987</v>
      </c>
      <c r="E231" s="3">
        <v>5.2</v>
      </c>
      <c r="F231" s="1">
        <v>249</v>
      </c>
      <c r="G231" s="1">
        <v>111</v>
      </c>
      <c r="H231" s="1">
        <v>59</v>
      </c>
      <c r="I231" s="1">
        <v>21</v>
      </c>
      <c r="J231" s="1">
        <v>4</v>
      </c>
      <c r="K231" s="1">
        <v>8</v>
      </c>
      <c r="L231" s="1">
        <v>4</v>
      </c>
      <c r="M231" s="1">
        <v>0</v>
      </c>
      <c r="N231" s="1">
        <v>2</v>
      </c>
      <c r="O231" s="1">
        <v>2</v>
      </c>
      <c r="P231" s="1">
        <v>1</v>
      </c>
      <c r="Q231" s="1">
        <v>0</v>
      </c>
      <c r="R231" s="1">
        <v>0</v>
      </c>
      <c r="S231" s="1">
        <v>1</v>
      </c>
      <c r="T231" s="1">
        <v>2</v>
      </c>
      <c r="U231" s="1">
        <f t="shared" si="45"/>
        <v>462</v>
      </c>
      <c r="V231" s="1">
        <f t="shared" si="46"/>
        <v>213</v>
      </c>
      <c r="W231" s="1">
        <f t="shared" si="47"/>
        <v>102</v>
      </c>
      <c r="X231" s="1">
        <f t="shared" si="48"/>
        <v>43</v>
      </c>
      <c r="Y231" s="1">
        <f t="shared" si="49"/>
        <v>22</v>
      </c>
      <c r="Z231" s="1">
        <f t="shared" si="50"/>
        <v>18</v>
      </c>
      <c r="AA231" s="1">
        <f t="shared" si="51"/>
        <v>10</v>
      </c>
      <c r="AB231" s="1">
        <f t="shared" si="52"/>
        <v>6</v>
      </c>
      <c r="AC231" s="1">
        <f t="shared" si="53"/>
        <v>6</v>
      </c>
      <c r="AD231" s="1">
        <f t="shared" si="54"/>
        <v>4</v>
      </c>
      <c r="AE231" s="1">
        <f t="shared" si="55"/>
        <v>2</v>
      </c>
      <c r="AF231" s="1">
        <f t="shared" si="56"/>
        <v>1</v>
      </c>
      <c r="AG231" s="1">
        <f t="shared" si="57"/>
        <v>1</v>
      </c>
      <c r="AH231" s="1">
        <f t="shared" si="58"/>
        <v>1</v>
      </c>
      <c r="AI231" s="9">
        <f t="shared" si="59"/>
        <v>22.07792207792208</v>
      </c>
    </row>
    <row r="232" spans="1:35" ht="15">
      <c r="A232" s="1">
        <v>31899</v>
      </c>
      <c r="B232" s="1">
        <v>15</v>
      </c>
      <c r="C232" s="1">
        <v>4</v>
      </c>
      <c r="D232" s="2">
        <v>14.039</v>
      </c>
      <c r="E232" s="3">
        <v>5.2</v>
      </c>
      <c r="F232" s="1">
        <v>233</v>
      </c>
      <c r="G232" s="1">
        <v>96</v>
      </c>
      <c r="H232" s="1">
        <v>53</v>
      </c>
      <c r="I232" s="1">
        <v>27</v>
      </c>
      <c r="J232" s="1">
        <v>10</v>
      </c>
      <c r="K232" s="1">
        <v>5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2</v>
      </c>
      <c r="U232" s="1">
        <f t="shared" si="45"/>
        <v>424</v>
      </c>
      <c r="V232" s="1">
        <f t="shared" si="46"/>
        <v>191</v>
      </c>
      <c r="W232" s="1">
        <f t="shared" si="47"/>
        <v>95</v>
      </c>
      <c r="X232" s="1">
        <f t="shared" si="48"/>
        <v>42</v>
      </c>
      <c r="Y232" s="1">
        <f t="shared" si="49"/>
        <v>15</v>
      </c>
      <c r="Z232" s="1">
        <f t="shared" si="50"/>
        <v>5</v>
      </c>
      <c r="AA232" s="1">
        <f t="shared" si="51"/>
        <v>0</v>
      </c>
      <c r="AB232" s="1">
        <f t="shared" si="52"/>
        <v>0</v>
      </c>
      <c r="AC232" s="1">
        <f t="shared" si="53"/>
        <v>0</v>
      </c>
      <c r="AD232" s="1">
        <f t="shared" si="54"/>
        <v>0</v>
      </c>
      <c r="AE232" s="1">
        <f t="shared" si="55"/>
        <v>0</v>
      </c>
      <c r="AF232" s="1">
        <f t="shared" si="56"/>
        <v>0</v>
      </c>
      <c r="AG232" s="1">
        <f t="shared" si="57"/>
        <v>0</v>
      </c>
      <c r="AH232" s="1">
        <f t="shared" si="58"/>
        <v>0</v>
      </c>
      <c r="AI232" s="9">
        <f t="shared" si="59"/>
        <v>22.40566037735849</v>
      </c>
    </row>
    <row r="233" spans="1:35" ht="15">
      <c r="A233" s="1">
        <v>31899</v>
      </c>
      <c r="B233" s="1">
        <v>15</v>
      </c>
      <c r="C233" s="1">
        <v>5</v>
      </c>
      <c r="D233" s="2">
        <v>14.091</v>
      </c>
      <c r="E233" s="3">
        <v>5.2</v>
      </c>
      <c r="F233" s="1">
        <v>116</v>
      </c>
      <c r="G233" s="1">
        <v>59</v>
      </c>
      <c r="H233" s="1">
        <v>31</v>
      </c>
      <c r="I233" s="1">
        <v>19</v>
      </c>
      <c r="J233" s="1">
        <v>7</v>
      </c>
      <c r="K233" s="1">
        <v>1</v>
      </c>
      <c r="L233" s="1">
        <v>2</v>
      </c>
      <c r="M233" s="1">
        <v>1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2</v>
      </c>
      <c r="U233" s="1">
        <f t="shared" si="45"/>
        <v>236</v>
      </c>
      <c r="V233" s="1">
        <f t="shared" si="46"/>
        <v>120</v>
      </c>
      <c r="W233" s="1">
        <f t="shared" si="47"/>
        <v>61</v>
      </c>
      <c r="X233" s="1">
        <f t="shared" si="48"/>
        <v>30</v>
      </c>
      <c r="Y233" s="1">
        <f t="shared" si="49"/>
        <v>11</v>
      </c>
      <c r="Z233" s="1">
        <f t="shared" si="50"/>
        <v>4</v>
      </c>
      <c r="AA233" s="1">
        <f t="shared" si="51"/>
        <v>3</v>
      </c>
      <c r="AB233" s="1">
        <f t="shared" si="52"/>
        <v>1</v>
      </c>
      <c r="AC233" s="1">
        <f t="shared" si="53"/>
        <v>0</v>
      </c>
      <c r="AD233" s="1">
        <f t="shared" si="54"/>
        <v>0</v>
      </c>
      <c r="AE233" s="1">
        <f t="shared" si="55"/>
        <v>0</v>
      </c>
      <c r="AF233" s="1">
        <f t="shared" si="56"/>
        <v>0</v>
      </c>
      <c r="AG233" s="1">
        <f t="shared" si="57"/>
        <v>0</v>
      </c>
      <c r="AH233" s="1">
        <f t="shared" si="58"/>
        <v>0</v>
      </c>
      <c r="AI233" s="9">
        <f t="shared" si="59"/>
        <v>25.847457627118644</v>
      </c>
    </row>
    <row r="234" spans="1:35" ht="15">
      <c r="A234" s="1">
        <v>31899</v>
      </c>
      <c r="B234" s="1">
        <v>15</v>
      </c>
      <c r="C234" s="1">
        <v>6</v>
      </c>
      <c r="D234" s="2">
        <v>14.143</v>
      </c>
      <c r="E234" s="3">
        <v>6.2</v>
      </c>
      <c r="F234" s="1">
        <v>502</v>
      </c>
      <c r="G234" s="1">
        <v>182</v>
      </c>
      <c r="H234" s="1">
        <v>100</v>
      </c>
      <c r="I234" s="1">
        <v>35</v>
      </c>
      <c r="J234" s="1">
        <v>17</v>
      </c>
      <c r="K234" s="1">
        <v>5</v>
      </c>
      <c r="L234" s="1">
        <v>1</v>
      </c>
      <c r="M234" s="1">
        <v>3</v>
      </c>
      <c r="N234" s="1">
        <v>0</v>
      </c>
      <c r="O234" s="1">
        <v>1</v>
      </c>
      <c r="P234" s="1">
        <v>1</v>
      </c>
      <c r="Q234" s="1">
        <v>0</v>
      </c>
      <c r="R234" s="1">
        <v>0</v>
      </c>
      <c r="S234" s="1">
        <v>0</v>
      </c>
      <c r="T234" s="1">
        <v>2</v>
      </c>
      <c r="U234" s="1">
        <f t="shared" si="45"/>
        <v>847</v>
      </c>
      <c r="V234" s="1">
        <f t="shared" si="46"/>
        <v>345</v>
      </c>
      <c r="W234" s="1">
        <f t="shared" si="47"/>
        <v>163</v>
      </c>
      <c r="X234" s="1">
        <f t="shared" si="48"/>
        <v>63</v>
      </c>
      <c r="Y234" s="1">
        <f t="shared" si="49"/>
        <v>28</v>
      </c>
      <c r="Z234" s="1">
        <f t="shared" si="50"/>
        <v>11</v>
      </c>
      <c r="AA234" s="1">
        <f t="shared" si="51"/>
        <v>6</v>
      </c>
      <c r="AB234" s="1">
        <f t="shared" si="52"/>
        <v>5</v>
      </c>
      <c r="AC234" s="1">
        <f t="shared" si="53"/>
        <v>2</v>
      </c>
      <c r="AD234" s="1">
        <f t="shared" si="54"/>
        <v>2</v>
      </c>
      <c r="AE234" s="1">
        <f t="shared" si="55"/>
        <v>1</v>
      </c>
      <c r="AF234" s="1">
        <f t="shared" si="56"/>
        <v>0</v>
      </c>
      <c r="AG234" s="1">
        <f t="shared" si="57"/>
        <v>0</v>
      </c>
      <c r="AH234" s="1">
        <f t="shared" si="58"/>
        <v>0</v>
      </c>
      <c r="AI234" s="9">
        <f t="shared" si="59"/>
        <v>19.244391971664697</v>
      </c>
    </row>
    <row r="235" spans="1:35" ht="15">
      <c r="A235" s="1">
        <v>31899</v>
      </c>
      <c r="B235" s="1">
        <v>15</v>
      </c>
      <c r="C235" s="1">
        <v>7</v>
      </c>
      <c r="D235" s="2">
        <v>14.205</v>
      </c>
      <c r="E235" s="3">
        <v>6.4</v>
      </c>
      <c r="F235" s="1">
        <v>175</v>
      </c>
      <c r="G235" s="1">
        <v>97</v>
      </c>
      <c r="H235" s="1">
        <v>57</v>
      </c>
      <c r="I235" s="1">
        <v>34</v>
      </c>
      <c r="J235" s="1">
        <v>11</v>
      </c>
      <c r="K235" s="1">
        <v>7</v>
      </c>
      <c r="L235" s="1">
        <v>1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2</v>
      </c>
      <c r="U235" s="1">
        <f t="shared" si="45"/>
        <v>382</v>
      </c>
      <c r="V235" s="1">
        <f t="shared" si="46"/>
        <v>207</v>
      </c>
      <c r="W235" s="1">
        <f t="shared" si="47"/>
        <v>110</v>
      </c>
      <c r="X235" s="1">
        <f t="shared" si="48"/>
        <v>53</v>
      </c>
      <c r="Y235" s="1">
        <f t="shared" si="49"/>
        <v>19</v>
      </c>
      <c r="Z235" s="1">
        <f t="shared" si="50"/>
        <v>8</v>
      </c>
      <c r="AA235" s="1">
        <f t="shared" si="51"/>
        <v>1</v>
      </c>
      <c r="AB235" s="1">
        <f t="shared" si="52"/>
        <v>0</v>
      </c>
      <c r="AC235" s="1">
        <f t="shared" si="53"/>
        <v>0</v>
      </c>
      <c r="AD235" s="1">
        <f t="shared" si="54"/>
        <v>0</v>
      </c>
      <c r="AE235" s="1">
        <f t="shared" si="55"/>
        <v>0</v>
      </c>
      <c r="AF235" s="1">
        <f t="shared" si="56"/>
        <v>0</v>
      </c>
      <c r="AG235" s="1">
        <f t="shared" si="57"/>
        <v>0</v>
      </c>
      <c r="AH235" s="1">
        <f t="shared" si="58"/>
        <v>0</v>
      </c>
      <c r="AI235" s="9">
        <f t="shared" si="59"/>
        <v>28.79581151832461</v>
      </c>
    </row>
    <row r="236" spans="1:35" ht="15">
      <c r="A236" s="1">
        <v>31899</v>
      </c>
      <c r="B236" s="1">
        <v>15</v>
      </c>
      <c r="C236" s="1">
        <v>8</v>
      </c>
      <c r="D236" s="2">
        <v>14.269</v>
      </c>
      <c r="E236" s="3">
        <v>5.2</v>
      </c>
      <c r="F236" s="1">
        <v>585</v>
      </c>
      <c r="G236" s="1">
        <v>421</v>
      </c>
      <c r="H236" s="1">
        <v>301</v>
      </c>
      <c r="I236" s="1">
        <v>193</v>
      </c>
      <c r="J236" s="1">
        <v>127</v>
      </c>
      <c r="K236" s="1">
        <v>64</v>
      </c>
      <c r="L236" s="1">
        <v>27</v>
      </c>
      <c r="M236" s="1">
        <v>13</v>
      </c>
      <c r="N236" s="1">
        <v>3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2</v>
      </c>
      <c r="U236" s="1">
        <f t="shared" si="45"/>
        <v>1734</v>
      </c>
      <c r="V236" s="1">
        <f t="shared" si="46"/>
        <v>1149</v>
      </c>
      <c r="W236" s="1">
        <f t="shared" si="47"/>
        <v>728</v>
      </c>
      <c r="X236" s="1">
        <f t="shared" si="48"/>
        <v>427</v>
      </c>
      <c r="Y236" s="1">
        <f t="shared" si="49"/>
        <v>234</v>
      </c>
      <c r="Z236" s="1">
        <f t="shared" si="50"/>
        <v>107</v>
      </c>
      <c r="AA236" s="1">
        <f t="shared" si="51"/>
        <v>43</v>
      </c>
      <c r="AB236" s="1">
        <f t="shared" si="52"/>
        <v>16</v>
      </c>
      <c r="AC236" s="1">
        <f t="shared" si="53"/>
        <v>3</v>
      </c>
      <c r="AD236" s="1">
        <f t="shared" si="54"/>
        <v>0</v>
      </c>
      <c r="AE236" s="1">
        <f t="shared" si="55"/>
        <v>0</v>
      </c>
      <c r="AF236" s="1">
        <f t="shared" si="56"/>
        <v>0</v>
      </c>
      <c r="AG236" s="1">
        <f t="shared" si="57"/>
        <v>0</v>
      </c>
      <c r="AH236" s="1">
        <f t="shared" si="58"/>
        <v>0</v>
      </c>
      <c r="AI236" s="9">
        <f t="shared" si="59"/>
        <v>41.9838523644752</v>
      </c>
    </row>
    <row r="237" spans="1:35" ht="15">
      <c r="A237" s="1">
        <v>31899</v>
      </c>
      <c r="B237" s="1">
        <v>15</v>
      </c>
      <c r="C237" s="1">
        <v>9</v>
      </c>
      <c r="D237" s="2">
        <v>14.321</v>
      </c>
      <c r="E237" s="3">
        <v>5.2</v>
      </c>
      <c r="F237" s="1">
        <v>861</v>
      </c>
      <c r="G237" s="1">
        <v>536</v>
      </c>
      <c r="H237" s="1">
        <v>376</v>
      </c>
      <c r="I237" s="1">
        <v>230</v>
      </c>
      <c r="J237" s="1">
        <v>121</v>
      </c>
      <c r="K237" s="1">
        <v>62</v>
      </c>
      <c r="L237" s="1">
        <v>36</v>
      </c>
      <c r="M237" s="1">
        <v>15</v>
      </c>
      <c r="N237" s="1">
        <v>3</v>
      </c>
      <c r="O237" s="1">
        <v>0</v>
      </c>
      <c r="P237" s="1">
        <v>0</v>
      </c>
      <c r="Q237" s="1">
        <v>0</v>
      </c>
      <c r="R237" s="1">
        <v>0</v>
      </c>
      <c r="S237" s="1">
        <v>1</v>
      </c>
      <c r="T237" s="1">
        <v>2</v>
      </c>
      <c r="U237" s="1">
        <f t="shared" si="45"/>
        <v>2241</v>
      </c>
      <c r="V237" s="1">
        <f t="shared" si="46"/>
        <v>1380</v>
      </c>
      <c r="W237" s="1">
        <f t="shared" si="47"/>
        <v>844</v>
      </c>
      <c r="X237" s="1">
        <f t="shared" si="48"/>
        <v>468</v>
      </c>
      <c r="Y237" s="1">
        <f t="shared" si="49"/>
        <v>238</v>
      </c>
      <c r="Z237" s="1">
        <f t="shared" si="50"/>
        <v>117</v>
      </c>
      <c r="AA237" s="1">
        <f t="shared" si="51"/>
        <v>55</v>
      </c>
      <c r="AB237" s="1">
        <f t="shared" si="52"/>
        <v>19</v>
      </c>
      <c r="AC237" s="1">
        <f t="shared" si="53"/>
        <v>4</v>
      </c>
      <c r="AD237" s="1">
        <f t="shared" si="54"/>
        <v>1</v>
      </c>
      <c r="AE237" s="1">
        <f t="shared" si="55"/>
        <v>1</v>
      </c>
      <c r="AF237" s="1">
        <f t="shared" si="56"/>
        <v>1</v>
      </c>
      <c r="AG237" s="1">
        <f t="shared" si="57"/>
        <v>1</v>
      </c>
      <c r="AH237" s="1">
        <f t="shared" si="58"/>
        <v>1</v>
      </c>
      <c r="AI237" s="9">
        <f t="shared" si="59"/>
        <v>37.66175814368585</v>
      </c>
    </row>
    <row r="238" spans="1:35" ht="15">
      <c r="A238" s="1">
        <v>31899</v>
      </c>
      <c r="B238" s="1">
        <v>15</v>
      </c>
      <c r="C238" s="1">
        <v>10</v>
      </c>
      <c r="D238" s="2">
        <v>14.373</v>
      </c>
      <c r="E238" s="3">
        <v>5.2</v>
      </c>
      <c r="F238" s="1">
        <v>536</v>
      </c>
      <c r="G238" s="1">
        <v>375</v>
      </c>
      <c r="H238" s="1">
        <v>255</v>
      </c>
      <c r="I238" s="1">
        <v>168</v>
      </c>
      <c r="J238" s="1">
        <v>82</v>
      </c>
      <c r="K238" s="1">
        <v>50</v>
      </c>
      <c r="L238" s="1">
        <v>17</v>
      </c>
      <c r="M238" s="1">
        <v>12</v>
      </c>
      <c r="N238" s="1">
        <v>2</v>
      </c>
      <c r="O238" s="1">
        <v>0</v>
      </c>
      <c r="P238" s="1">
        <v>0</v>
      </c>
      <c r="Q238" s="1">
        <v>0</v>
      </c>
      <c r="R238" s="1">
        <v>0</v>
      </c>
      <c r="S238" s="1">
        <v>1</v>
      </c>
      <c r="T238" s="1">
        <v>2</v>
      </c>
      <c r="U238" s="1">
        <f t="shared" si="45"/>
        <v>1498</v>
      </c>
      <c r="V238" s="1">
        <f t="shared" si="46"/>
        <v>962</v>
      </c>
      <c r="W238" s="1">
        <f t="shared" si="47"/>
        <v>587</v>
      </c>
      <c r="X238" s="1">
        <f t="shared" si="48"/>
        <v>332</v>
      </c>
      <c r="Y238" s="1">
        <f t="shared" si="49"/>
        <v>164</v>
      </c>
      <c r="Z238" s="1">
        <f t="shared" si="50"/>
        <v>82</v>
      </c>
      <c r="AA238" s="1">
        <f t="shared" si="51"/>
        <v>32</v>
      </c>
      <c r="AB238" s="1">
        <f t="shared" si="52"/>
        <v>15</v>
      </c>
      <c r="AC238" s="1">
        <f t="shared" si="53"/>
        <v>3</v>
      </c>
      <c r="AD238" s="1">
        <f t="shared" si="54"/>
        <v>1</v>
      </c>
      <c r="AE238" s="1">
        <f t="shared" si="55"/>
        <v>1</v>
      </c>
      <c r="AF238" s="1">
        <f t="shared" si="56"/>
        <v>1</v>
      </c>
      <c r="AG238" s="1">
        <f t="shared" si="57"/>
        <v>1</v>
      </c>
      <c r="AH238" s="1">
        <f t="shared" si="58"/>
        <v>1</v>
      </c>
      <c r="AI238" s="9">
        <f t="shared" si="59"/>
        <v>39.18558077436582</v>
      </c>
    </row>
    <row r="239" spans="1:35" ht="15">
      <c r="A239" s="1">
        <v>31899</v>
      </c>
      <c r="B239" s="1">
        <v>15</v>
      </c>
      <c r="C239" s="1">
        <v>11</v>
      </c>
      <c r="D239" s="2">
        <v>14.425</v>
      </c>
      <c r="E239" s="3">
        <v>5.2</v>
      </c>
      <c r="F239" s="1">
        <v>409</v>
      </c>
      <c r="G239" s="1">
        <v>267</v>
      </c>
      <c r="H239" s="1">
        <v>193</v>
      </c>
      <c r="I239" s="1">
        <v>101</v>
      </c>
      <c r="J239" s="1">
        <v>57</v>
      </c>
      <c r="K239" s="1">
        <v>33</v>
      </c>
      <c r="L239" s="1">
        <v>18</v>
      </c>
      <c r="M239" s="1">
        <v>12</v>
      </c>
      <c r="N239" s="1">
        <v>2</v>
      </c>
      <c r="O239" s="1">
        <v>0</v>
      </c>
      <c r="P239" s="1">
        <v>1</v>
      </c>
      <c r="Q239" s="1">
        <v>0</v>
      </c>
      <c r="R239" s="1">
        <v>0</v>
      </c>
      <c r="S239" s="1">
        <v>0</v>
      </c>
      <c r="T239" s="1">
        <v>2</v>
      </c>
      <c r="U239" s="1">
        <f t="shared" si="45"/>
        <v>1093</v>
      </c>
      <c r="V239" s="1">
        <f t="shared" si="46"/>
        <v>684</v>
      </c>
      <c r="W239" s="1">
        <f t="shared" si="47"/>
        <v>417</v>
      </c>
      <c r="X239" s="1">
        <f t="shared" si="48"/>
        <v>224</v>
      </c>
      <c r="Y239" s="1">
        <f t="shared" si="49"/>
        <v>123</v>
      </c>
      <c r="Z239" s="1">
        <f t="shared" si="50"/>
        <v>66</v>
      </c>
      <c r="AA239" s="1">
        <f t="shared" si="51"/>
        <v>33</v>
      </c>
      <c r="AB239" s="1">
        <f t="shared" si="52"/>
        <v>15</v>
      </c>
      <c r="AC239" s="1">
        <f t="shared" si="53"/>
        <v>3</v>
      </c>
      <c r="AD239" s="1">
        <f t="shared" si="54"/>
        <v>1</v>
      </c>
      <c r="AE239" s="1">
        <f t="shared" si="55"/>
        <v>1</v>
      </c>
      <c r="AF239" s="1">
        <f t="shared" si="56"/>
        <v>0</v>
      </c>
      <c r="AG239" s="1">
        <f t="shared" si="57"/>
        <v>0</v>
      </c>
      <c r="AH239" s="1">
        <f t="shared" si="58"/>
        <v>0</v>
      </c>
      <c r="AI239" s="9">
        <f t="shared" si="59"/>
        <v>38.151875571820675</v>
      </c>
    </row>
    <row r="240" spans="1:35" ht="15">
      <c r="A240" s="1">
        <v>31899</v>
      </c>
      <c r="B240" s="1">
        <v>15</v>
      </c>
      <c r="C240" s="1">
        <v>12</v>
      </c>
      <c r="D240" s="2">
        <v>14.477</v>
      </c>
      <c r="E240" s="3">
        <v>5.2</v>
      </c>
      <c r="F240" s="1">
        <v>91</v>
      </c>
      <c r="G240" s="1">
        <v>63</v>
      </c>
      <c r="H240" s="1">
        <v>22</v>
      </c>
      <c r="I240" s="1">
        <v>18</v>
      </c>
      <c r="J240" s="1">
        <v>4</v>
      </c>
      <c r="K240" s="1">
        <v>0</v>
      </c>
      <c r="L240" s="1">
        <v>2</v>
      </c>
      <c r="M240" s="1">
        <v>1</v>
      </c>
      <c r="N240" s="1">
        <v>1</v>
      </c>
      <c r="O240" s="1">
        <v>0</v>
      </c>
      <c r="P240" s="1">
        <v>0</v>
      </c>
      <c r="Q240" s="1">
        <v>0</v>
      </c>
      <c r="R240" s="1">
        <v>1</v>
      </c>
      <c r="S240" s="1">
        <v>0</v>
      </c>
      <c r="T240" s="1">
        <v>2</v>
      </c>
      <c r="U240" s="1">
        <f t="shared" si="45"/>
        <v>203</v>
      </c>
      <c r="V240" s="1">
        <f t="shared" si="46"/>
        <v>112</v>
      </c>
      <c r="W240" s="1">
        <f t="shared" si="47"/>
        <v>49</v>
      </c>
      <c r="X240" s="1">
        <f t="shared" si="48"/>
        <v>27</v>
      </c>
      <c r="Y240" s="1">
        <f t="shared" si="49"/>
        <v>9</v>
      </c>
      <c r="Z240" s="1">
        <f t="shared" si="50"/>
        <v>5</v>
      </c>
      <c r="AA240" s="1">
        <f t="shared" si="51"/>
        <v>5</v>
      </c>
      <c r="AB240" s="1">
        <f t="shared" si="52"/>
        <v>3</v>
      </c>
      <c r="AC240" s="1">
        <f t="shared" si="53"/>
        <v>2</v>
      </c>
      <c r="AD240" s="1">
        <f t="shared" si="54"/>
        <v>1</v>
      </c>
      <c r="AE240" s="1">
        <f t="shared" si="55"/>
        <v>1</v>
      </c>
      <c r="AF240" s="1">
        <f t="shared" si="56"/>
        <v>1</v>
      </c>
      <c r="AG240" s="1">
        <f t="shared" si="57"/>
        <v>1</v>
      </c>
      <c r="AH240" s="1">
        <f t="shared" si="58"/>
        <v>0</v>
      </c>
      <c r="AI240" s="9">
        <f t="shared" si="59"/>
        <v>24.137931034482758</v>
      </c>
    </row>
    <row r="241" spans="1:35" ht="15">
      <c r="A241" s="1">
        <v>31899</v>
      </c>
      <c r="B241" s="1">
        <v>15</v>
      </c>
      <c r="C241" s="1">
        <v>13</v>
      </c>
      <c r="D241" s="2">
        <v>14.529</v>
      </c>
      <c r="E241" s="3">
        <v>5.2</v>
      </c>
      <c r="F241" s="1">
        <v>118</v>
      </c>
      <c r="G241" s="1">
        <v>69</v>
      </c>
      <c r="H241" s="1">
        <v>33</v>
      </c>
      <c r="I241" s="1">
        <v>22</v>
      </c>
      <c r="J241" s="1">
        <v>11</v>
      </c>
      <c r="K241" s="1">
        <v>6</v>
      </c>
      <c r="L241" s="1">
        <v>3</v>
      </c>
      <c r="M241" s="1">
        <v>1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2</v>
      </c>
      <c r="U241" s="1">
        <f t="shared" si="45"/>
        <v>263</v>
      </c>
      <c r="V241" s="1">
        <f t="shared" si="46"/>
        <v>145</v>
      </c>
      <c r="W241" s="1">
        <f t="shared" si="47"/>
        <v>76</v>
      </c>
      <c r="X241" s="1">
        <f t="shared" si="48"/>
        <v>43</v>
      </c>
      <c r="Y241" s="1">
        <f t="shared" si="49"/>
        <v>21</v>
      </c>
      <c r="Z241" s="1">
        <f t="shared" si="50"/>
        <v>10</v>
      </c>
      <c r="AA241" s="1">
        <f t="shared" si="51"/>
        <v>4</v>
      </c>
      <c r="AB241" s="1">
        <f t="shared" si="52"/>
        <v>1</v>
      </c>
      <c r="AC241" s="1">
        <f t="shared" si="53"/>
        <v>0</v>
      </c>
      <c r="AD241" s="1">
        <f t="shared" si="54"/>
        <v>0</v>
      </c>
      <c r="AE241" s="1">
        <f t="shared" si="55"/>
        <v>0</v>
      </c>
      <c r="AF241" s="1">
        <f t="shared" si="56"/>
        <v>0</v>
      </c>
      <c r="AG241" s="1">
        <f t="shared" si="57"/>
        <v>0</v>
      </c>
      <c r="AH241" s="1">
        <f t="shared" si="58"/>
        <v>0</v>
      </c>
      <c r="AI241" s="9">
        <f t="shared" si="59"/>
        <v>28.89733840304182</v>
      </c>
    </row>
    <row r="242" spans="1:35" ht="15">
      <c r="A242" s="1">
        <v>31899</v>
      </c>
      <c r="B242" s="1">
        <v>15</v>
      </c>
      <c r="C242" s="1">
        <v>14</v>
      </c>
      <c r="D242" s="2">
        <v>14.581</v>
      </c>
      <c r="E242" s="3">
        <v>5.2</v>
      </c>
      <c r="F242" s="1">
        <v>120</v>
      </c>
      <c r="G242" s="1">
        <v>58</v>
      </c>
      <c r="H242" s="1">
        <v>39</v>
      </c>
      <c r="I242" s="1">
        <v>22</v>
      </c>
      <c r="J242" s="1">
        <v>12</v>
      </c>
      <c r="K242" s="1">
        <v>5</v>
      </c>
      <c r="L242" s="1">
        <v>2</v>
      </c>
      <c r="M242" s="1">
        <v>0</v>
      </c>
      <c r="N242" s="1">
        <v>1</v>
      </c>
      <c r="O242" s="1">
        <v>0</v>
      </c>
      <c r="P242" s="1">
        <v>1</v>
      </c>
      <c r="Q242" s="1">
        <v>0</v>
      </c>
      <c r="R242" s="1">
        <v>0</v>
      </c>
      <c r="S242" s="1">
        <v>0</v>
      </c>
      <c r="T242" s="1">
        <v>2</v>
      </c>
      <c r="U242" s="1">
        <f t="shared" si="45"/>
        <v>260</v>
      </c>
      <c r="V242" s="1">
        <f t="shared" si="46"/>
        <v>140</v>
      </c>
      <c r="W242" s="1">
        <f t="shared" si="47"/>
        <v>82</v>
      </c>
      <c r="X242" s="1">
        <f t="shared" si="48"/>
        <v>43</v>
      </c>
      <c r="Y242" s="1">
        <f t="shared" si="49"/>
        <v>21</v>
      </c>
      <c r="Z242" s="1">
        <f t="shared" si="50"/>
        <v>9</v>
      </c>
      <c r="AA242" s="1">
        <f t="shared" si="51"/>
        <v>4</v>
      </c>
      <c r="AB242" s="1">
        <f t="shared" si="52"/>
        <v>2</v>
      </c>
      <c r="AC242" s="1">
        <f t="shared" si="53"/>
        <v>2</v>
      </c>
      <c r="AD242" s="1">
        <f t="shared" si="54"/>
        <v>1</v>
      </c>
      <c r="AE242" s="1">
        <f t="shared" si="55"/>
        <v>1</v>
      </c>
      <c r="AF242" s="1">
        <f t="shared" si="56"/>
        <v>0</v>
      </c>
      <c r="AG242" s="1">
        <f t="shared" si="57"/>
        <v>0</v>
      </c>
      <c r="AH242" s="1">
        <f t="shared" si="58"/>
        <v>0</v>
      </c>
      <c r="AI242" s="9">
        <f t="shared" si="59"/>
        <v>31.538461538461537</v>
      </c>
    </row>
    <row r="243" spans="1:35" ht="15">
      <c r="A243" s="1">
        <v>31899</v>
      </c>
      <c r="B243" s="1">
        <v>15</v>
      </c>
      <c r="C243" s="1">
        <v>15</v>
      </c>
      <c r="D243" s="2">
        <v>14.633</v>
      </c>
      <c r="E243" s="3">
        <v>5.2</v>
      </c>
      <c r="F243" s="1">
        <v>228</v>
      </c>
      <c r="G243" s="1">
        <v>175</v>
      </c>
      <c r="H243" s="1">
        <v>90</v>
      </c>
      <c r="I243" s="1">
        <v>59</v>
      </c>
      <c r="J243" s="1">
        <v>24</v>
      </c>
      <c r="K243" s="1">
        <v>17</v>
      </c>
      <c r="L243" s="1">
        <v>9</v>
      </c>
      <c r="M243" s="1">
        <v>2</v>
      </c>
      <c r="N243" s="1">
        <v>2</v>
      </c>
      <c r="O243" s="1">
        <v>3</v>
      </c>
      <c r="P243" s="1">
        <v>0</v>
      </c>
      <c r="Q243" s="1">
        <v>0</v>
      </c>
      <c r="R243" s="1">
        <v>0</v>
      </c>
      <c r="S243" s="1">
        <v>0</v>
      </c>
      <c r="T243" s="1">
        <v>2</v>
      </c>
      <c r="U243" s="1">
        <f t="shared" si="45"/>
        <v>609</v>
      </c>
      <c r="V243" s="1">
        <f t="shared" si="46"/>
        <v>381</v>
      </c>
      <c r="W243" s="1">
        <f t="shared" si="47"/>
        <v>206</v>
      </c>
      <c r="X243" s="1">
        <f t="shared" si="48"/>
        <v>116</v>
      </c>
      <c r="Y243" s="1">
        <f t="shared" si="49"/>
        <v>57</v>
      </c>
      <c r="Z243" s="1">
        <f t="shared" si="50"/>
        <v>33</v>
      </c>
      <c r="AA243" s="1">
        <f t="shared" si="51"/>
        <v>16</v>
      </c>
      <c r="AB243" s="1">
        <f t="shared" si="52"/>
        <v>7</v>
      </c>
      <c r="AC243" s="1">
        <f t="shared" si="53"/>
        <v>5</v>
      </c>
      <c r="AD243" s="1">
        <f t="shared" si="54"/>
        <v>3</v>
      </c>
      <c r="AE243" s="1">
        <f t="shared" si="55"/>
        <v>0</v>
      </c>
      <c r="AF243" s="1">
        <f t="shared" si="56"/>
        <v>0</v>
      </c>
      <c r="AG243" s="1">
        <f t="shared" si="57"/>
        <v>0</v>
      </c>
      <c r="AH243" s="1">
        <f t="shared" si="58"/>
        <v>0</v>
      </c>
      <c r="AI243" s="9">
        <f t="shared" si="59"/>
        <v>33.825944170771756</v>
      </c>
    </row>
    <row r="244" spans="1:35" ht="15">
      <c r="A244" s="1">
        <v>31899</v>
      </c>
      <c r="B244" s="1">
        <v>15</v>
      </c>
      <c r="C244" s="1">
        <v>16</v>
      </c>
      <c r="D244" s="2">
        <v>14.685</v>
      </c>
      <c r="E244" s="3">
        <v>6.5</v>
      </c>
      <c r="F244" s="1">
        <v>231</v>
      </c>
      <c r="G244" s="1">
        <v>141</v>
      </c>
      <c r="H244" s="1">
        <v>94</v>
      </c>
      <c r="I244" s="1">
        <v>45</v>
      </c>
      <c r="J244" s="1">
        <v>19</v>
      </c>
      <c r="K244" s="1">
        <v>9</v>
      </c>
      <c r="L244" s="1">
        <v>2</v>
      </c>
      <c r="M244" s="1">
        <v>1</v>
      </c>
      <c r="N244" s="1">
        <v>1</v>
      </c>
      <c r="O244" s="1">
        <v>0</v>
      </c>
      <c r="P244" s="1">
        <v>1</v>
      </c>
      <c r="Q244" s="1">
        <v>0</v>
      </c>
      <c r="R244" s="1">
        <v>0</v>
      </c>
      <c r="S244" s="1">
        <v>1</v>
      </c>
      <c r="T244" s="1">
        <v>2</v>
      </c>
      <c r="U244" s="1">
        <f t="shared" si="45"/>
        <v>545</v>
      </c>
      <c r="V244" s="1">
        <f t="shared" si="46"/>
        <v>314</v>
      </c>
      <c r="W244" s="1">
        <f t="shared" si="47"/>
        <v>173</v>
      </c>
      <c r="X244" s="1">
        <f t="shared" si="48"/>
        <v>79</v>
      </c>
      <c r="Y244" s="1">
        <f t="shared" si="49"/>
        <v>34</v>
      </c>
      <c r="Z244" s="1">
        <f t="shared" si="50"/>
        <v>15</v>
      </c>
      <c r="AA244" s="1">
        <f t="shared" si="51"/>
        <v>6</v>
      </c>
      <c r="AB244" s="1">
        <f t="shared" si="52"/>
        <v>4</v>
      </c>
      <c r="AC244" s="1">
        <f t="shared" si="53"/>
        <v>3</v>
      </c>
      <c r="AD244" s="1">
        <f t="shared" si="54"/>
        <v>2</v>
      </c>
      <c r="AE244" s="1">
        <f t="shared" si="55"/>
        <v>2</v>
      </c>
      <c r="AF244" s="1">
        <f t="shared" si="56"/>
        <v>1</v>
      </c>
      <c r="AG244" s="1">
        <f t="shared" si="57"/>
        <v>1</v>
      </c>
      <c r="AH244" s="1">
        <f t="shared" si="58"/>
        <v>1</v>
      </c>
      <c r="AI244" s="9">
        <f t="shared" si="59"/>
        <v>31.743119266055047</v>
      </c>
    </row>
    <row r="245" spans="1:35" ht="15">
      <c r="A245" s="1">
        <v>31899</v>
      </c>
      <c r="B245" s="1">
        <v>15</v>
      </c>
      <c r="C245" s="1">
        <v>17</v>
      </c>
      <c r="D245" s="2">
        <v>14.75</v>
      </c>
      <c r="E245" s="3">
        <v>7</v>
      </c>
      <c r="F245" s="1">
        <v>276</v>
      </c>
      <c r="G245" s="1">
        <v>153</v>
      </c>
      <c r="H245" s="1">
        <v>119</v>
      </c>
      <c r="I245" s="1">
        <v>62</v>
      </c>
      <c r="J245" s="1">
        <v>34</v>
      </c>
      <c r="K245" s="1">
        <v>6</v>
      </c>
      <c r="L245" s="1">
        <v>8</v>
      </c>
      <c r="M245" s="1">
        <v>3</v>
      </c>
      <c r="N245" s="1">
        <v>2</v>
      </c>
      <c r="O245" s="1">
        <v>0</v>
      </c>
      <c r="P245" s="1">
        <v>0</v>
      </c>
      <c r="Q245" s="1">
        <v>0</v>
      </c>
      <c r="R245" s="1">
        <v>1</v>
      </c>
      <c r="S245" s="1">
        <v>0</v>
      </c>
      <c r="T245" s="1">
        <v>2</v>
      </c>
      <c r="U245" s="1">
        <f t="shared" si="45"/>
        <v>664</v>
      </c>
      <c r="V245" s="1">
        <f t="shared" si="46"/>
        <v>388</v>
      </c>
      <c r="W245" s="1">
        <f t="shared" si="47"/>
        <v>235</v>
      </c>
      <c r="X245" s="1">
        <f t="shared" si="48"/>
        <v>116</v>
      </c>
      <c r="Y245" s="1">
        <f t="shared" si="49"/>
        <v>54</v>
      </c>
      <c r="Z245" s="1">
        <f t="shared" si="50"/>
        <v>20</v>
      </c>
      <c r="AA245" s="1">
        <f t="shared" si="51"/>
        <v>14</v>
      </c>
      <c r="AB245" s="1">
        <f t="shared" si="52"/>
        <v>6</v>
      </c>
      <c r="AC245" s="1">
        <f t="shared" si="53"/>
        <v>3</v>
      </c>
      <c r="AD245" s="1">
        <f t="shared" si="54"/>
        <v>1</v>
      </c>
      <c r="AE245" s="1">
        <f t="shared" si="55"/>
        <v>1</v>
      </c>
      <c r="AF245" s="1">
        <f t="shared" si="56"/>
        <v>1</v>
      </c>
      <c r="AG245" s="1">
        <f t="shared" si="57"/>
        <v>1</v>
      </c>
      <c r="AH245" s="1">
        <f t="shared" si="58"/>
        <v>0</v>
      </c>
      <c r="AI245" s="9">
        <f t="shared" si="59"/>
        <v>35.39156626506024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3"/>
  <sheetViews>
    <sheetView showOutlineSymbols="0" zoomScale="87" zoomScaleNormal="87" zoomScalePageLayoutView="0" workbookViewId="0" topLeftCell="A1">
      <selection activeCell="G1" sqref="G1:H5"/>
    </sheetView>
  </sheetViews>
  <sheetFormatPr defaultColWidth="9.6640625" defaultRowHeight="15"/>
  <cols>
    <col min="1" max="1" width="11.6640625" style="1" customWidth="1"/>
    <col min="2" max="2" width="12.6640625" style="1" customWidth="1"/>
    <col min="3" max="4" width="11.6640625" style="1" customWidth="1"/>
    <col min="5" max="5" width="12.6640625" style="1" customWidth="1"/>
    <col min="6" max="6" width="10.6640625" style="1" customWidth="1"/>
    <col min="7" max="7" width="9.6640625" style="35" customWidth="1"/>
    <col min="8" max="16384" width="9.6640625" style="1" customWidth="1"/>
  </cols>
  <sheetData>
    <row r="1" spans="1:8" ht="15">
      <c r="A1" s="1" t="s">
        <v>0</v>
      </c>
      <c r="B1" s="1">
        <v>6345</v>
      </c>
      <c r="C1" s="1" t="s">
        <v>55</v>
      </c>
      <c r="D1" s="2" t="s">
        <v>7</v>
      </c>
      <c r="E1" s="3"/>
      <c r="G1" s="34" t="s">
        <v>196</v>
      </c>
      <c r="H1" s="35"/>
    </row>
    <row r="2" spans="1:8" ht="15">
      <c r="A2" s="8" t="s">
        <v>32</v>
      </c>
      <c r="D2" s="2"/>
      <c r="E2" s="3"/>
      <c r="G2" s="35" t="s">
        <v>206</v>
      </c>
      <c r="H2" s="35"/>
    </row>
    <row r="3" spans="4:8" ht="15">
      <c r="D3" s="2"/>
      <c r="E3" s="3"/>
      <c r="H3" s="35"/>
    </row>
    <row r="4" spans="1:8" ht="15">
      <c r="A4" s="5" t="s">
        <v>2</v>
      </c>
      <c r="B4" s="5" t="s">
        <v>4</v>
      </c>
      <c r="C4" s="5" t="s">
        <v>6</v>
      </c>
      <c r="D4" s="6" t="s">
        <v>8</v>
      </c>
      <c r="E4" s="7" t="s">
        <v>10</v>
      </c>
      <c r="F4" s="1" t="s">
        <v>33</v>
      </c>
      <c r="G4" s="35" t="s">
        <v>34</v>
      </c>
      <c r="H4" s="35" t="s">
        <v>35</v>
      </c>
    </row>
    <row r="5" spans="1:8" ht="15">
      <c r="A5" s="5" t="s">
        <v>3</v>
      </c>
      <c r="B5" s="5" t="s">
        <v>5</v>
      </c>
      <c r="C5" s="5" t="s">
        <v>5</v>
      </c>
      <c r="D5" s="6" t="s">
        <v>9</v>
      </c>
      <c r="E5" s="7" t="s">
        <v>11</v>
      </c>
      <c r="G5" s="45" t="s">
        <v>197</v>
      </c>
      <c r="H5" s="45" t="s">
        <v>207</v>
      </c>
    </row>
    <row r="6" spans="1:7" ht="15">
      <c r="A6" s="1">
        <v>31299</v>
      </c>
      <c r="B6" s="1">
        <v>1</v>
      </c>
      <c r="C6" s="1">
        <v>1</v>
      </c>
      <c r="D6" s="2">
        <v>0</v>
      </c>
      <c r="E6" s="3">
        <v>9</v>
      </c>
      <c r="F6" s="1">
        <v>-26.55</v>
      </c>
      <c r="G6" s="36"/>
    </row>
    <row r="7" spans="1:7" ht="15">
      <c r="A7" s="1">
        <v>31299</v>
      </c>
      <c r="B7" s="1">
        <v>1</v>
      </c>
      <c r="C7" s="1">
        <v>2</v>
      </c>
      <c r="D7" s="2">
        <v>0.09</v>
      </c>
      <c r="E7" s="3">
        <v>8</v>
      </c>
      <c r="F7" s="1">
        <v>-29.23</v>
      </c>
      <c r="G7" s="36"/>
    </row>
    <row r="8" spans="1:7" ht="15">
      <c r="A8" s="1">
        <v>31299</v>
      </c>
      <c r="B8" s="1">
        <v>1</v>
      </c>
      <c r="C8" s="1">
        <v>3</v>
      </c>
      <c r="D8" s="2">
        <v>0.17</v>
      </c>
      <c r="E8" s="3">
        <v>10</v>
      </c>
      <c r="F8" s="1">
        <v>-29.48</v>
      </c>
      <c r="G8" s="36"/>
    </row>
    <row r="9" spans="1:7" ht="15">
      <c r="A9" s="1">
        <v>31299</v>
      </c>
      <c r="B9" s="1">
        <v>1</v>
      </c>
      <c r="C9" s="1">
        <v>4</v>
      </c>
      <c r="D9" s="2">
        <v>0.27</v>
      </c>
      <c r="E9" s="3">
        <v>9</v>
      </c>
      <c r="F9" s="1">
        <v>-30.09</v>
      </c>
      <c r="G9" s="36"/>
    </row>
    <row r="10" spans="1:7" ht="15">
      <c r="A10" s="1">
        <v>31299</v>
      </c>
      <c r="B10" s="1">
        <v>1</v>
      </c>
      <c r="C10" s="1">
        <v>5</v>
      </c>
      <c r="D10" s="2">
        <v>0.36</v>
      </c>
      <c r="E10" s="3">
        <v>9</v>
      </c>
      <c r="F10" s="1">
        <v>-28.11</v>
      </c>
      <c r="G10" s="36"/>
    </row>
    <row r="11" spans="1:7" ht="15">
      <c r="A11" s="1">
        <v>31299</v>
      </c>
      <c r="B11" s="1">
        <v>1</v>
      </c>
      <c r="C11" s="1">
        <v>6</v>
      </c>
      <c r="D11" s="2">
        <v>0.45</v>
      </c>
      <c r="E11" s="3">
        <v>9</v>
      </c>
      <c r="F11" s="1">
        <v>-28.74</v>
      </c>
      <c r="G11" s="36"/>
    </row>
    <row r="12" spans="1:7" ht="15">
      <c r="A12" s="1">
        <v>31299</v>
      </c>
      <c r="B12" s="1">
        <v>1</v>
      </c>
      <c r="C12" s="1">
        <v>7</v>
      </c>
      <c r="D12" s="2">
        <v>0.54</v>
      </c>
      <c r="E12" s="3">
        <v>9</v>
      </c>
      <c r="F12" s="1">
        <v>-24.94</v>
      </c>
      <c r="G12" s="36"/>
    </row>
    <row r="13" spans="1:7" ht="15">
      <c r="A13" s="1">
        <v>31299</v>
      </c>
      <c r="B13" s="1">
        <v>1</v>
      </c>
      <c r="C13" s="1">
        <v>8</v>
      </c>
      <c r="D13" s="2">
        <v>0.63</v>
      </c>
      <c r="E13" s="3">
        <v>9</v>
      </c>
      <c r="F13" s="1">
        <v>-24.62</v>
      </c>
      <c r="G13" s="36"/>
    </row>
    <row r="14" spans="1:7" ht="15">
      <c r="A14" s="1">
        <v>31299</v>
      </c>
      <c r="B14" s="1">
        <v>1</v>
      </c>
      <c r="C14" s="1">
        <v>9</v>
      </c>
      <c r="D14" s="2">
        <v>0.72</v>
      </c>
      <c r="E14" s="3">
        <v>8</v>
      </c>
      <c r="F14" s="1">
        <v>-24.59</v>
      </c>
      <c r="G14" s="36"/>
    </row>
    <row r="15" spans="1:7" ht="15">
      <c r="A15" s="1">
        <v>31299</v>
      </c>
      <c r="B15" s="1">
        <v>1</v>
      </c>
      <c r="C15" s="1">
        <v>10</v>
      </c>
      <c r="D15" s="2">
        <v>0.8</v>
      </c>
      <c r="E15" s="3">
        <v>6</v>
      </c>
      <c r="F15" s="1">
        <v>-23.04</v>
      </c>
      <c r="G15" s="36"/>
    </row>
    <row r="16" spans="1:7" ht="15">
      <c r="A16" s="1">
        <v>31299</v>
      </c>
      <c r="B16" s="1">
        <v>1</v>
      </c>
      <c r="C16" s="1">
        <v>11</v>
      </c>
      <c r="D16" s="2">
        <v>0.86</v>
      </c>
      <c r="E16" s="3">
        <v>8</v>
      </c>
      <c r="F16" s="1">
        <v>-22.24</v>
      </c>
      <c r="G16" s="36"/>
    </row>
    <row r="17" spans="1:7" ht="15">
      <c r="A17" s="1">
        <v>31299</v>
      </c>
      <c r="B17" s="1">
        <v>1</v>
      </c>
      <c r="C17" s="1">
        <v>12</v>
      </c>
      <c r="D17" s="2">
        <v>0.94</v>
      </c>
      <c r="E17" s="3">
        <v>9</v>
      </c>
      <c r="F17" s="1">
        <v>-22.47</v>
      </c>
      <c r="G17" s="36"/>
    </row>
    <row r="18" spans="1:7" ht="15">
      <c r="A18" s="1">
        <v>31299</v>
      </c>
      <c r="B18" s="1">
        <v>2</v>
      </c>
      <c r="C18" s="1">
        <v>1</v>
      </c>
      <c r="D18" s="2">
        <v>1.03</v>
      </c>
      <c r="E18" s="3">
        <v>9</v>
      </c>
      <c r="F18" s="1">
        <v>-26.06</v>
      </c>
      <c r="G18" s="36"/>
    </row>
    <row r="19" spans="1:7" ht="15">
      <c r="A19" s="1">
        <v>31299</v>
      </c>
      <c r="B19" s="1">
        <v>2</v>
      </c>
      <c r="C19" s="1">
        <v>2</v>
      </c>
      <c r="D19" s="2">
        <v>1.12</v>
      </c>
      <c r="E19" s="3">
        <v>8</v>
      </c>
      <c r="F19" s="1">
        <v>-30.18</v>
      </c>
      <c r="G19" s="36"/>
    </row>
    <row r="20" spans="1:7" ht="15">
      <c r="A20" s="1">
        <v>31299</v>
      </c>
      <c r="B20" s="1">
        <v>2</v>
      </c>
      <c r="C20" s="1">
        <v>3</v>
      </c>
      <c r="D20" s="2">
        <v>1.2</v>
      </c>
      <c r="E20" s="3">
        <v>7</v>
      </c>
      <c r="F20" s="1">
        <v>-28.89</v>
      </c>
      <c r="G20" s="36"/>
    </row>
    <row r="21" spans="1:7" ht="15">
      <c r="A21" s="1">
        <v>31299</v>
      </c>
      <c r="B21" s="1">
        <v>2</v>
      </c>
      <c r="C21" s="1">
        <v>4</v>
      </c>
      <c r="D21" s="2">
        <v>1.27</v>
      </c>
      <c r="E21" s="3">
        <v>6</v>
      </c>
      <c r="F21" s="1">
        <v>-28.41</v>
      </c>
      <c r="G21" s="36"/>
    </row>
    <row r="22" spans="1:7" ht="15">
      <c r="A22" s="1">
        <v>31299</v>
      </c>
      <c r="B22" s="1">
        <v>2</v>
      </c>
      <c r="C22" s="1">
        <v>5</v>
      </c>
      <c r="D22" s="2">
        <v>1.33</v>
      </c>
      <c r="E22" s="3">
        <v>6</v>
      </c>
      <c r="F22" s="1">
        <v>-28.13</v>
      </c>
      <c r="G22" s="36"/>
    </row>
    <row r="23" spans="1:7" ht="15">
      <c r="A23" s="1">
        <v>31299</v>
      </c>
      <c r="B23" s="1">
        <v>2</v>
      </c>
      <c r="C23" s="1">
        <v>6</v>
      </c>
      <c r="D23" s="2">
        <v>1.39</v>
      </c>
      <c r="E23" s="3">
        <v>6</v>
      </c>
      <c r="F23" s="1">
        <v>-27.53</v>
      </c>
      <c r="G23" s="36"/>
    </row>
    <row r="24" spans="1:7" ht="15">
      <c r="A24" s="1">
        <v>31299</v>
      </c>
      <c r="B24" s="1">
        <v>2</v>
      </c>
      <c r="C24" s="1">
        <v>7</v>
      </c>
      <c r="D24" s="2">
        <v>1.45</v>
      </c>
      <c r="E24" s="3">
        <v>6</v>
      </c>
      <c r="F24" s="1">
        <v>-27.84</v>
      </c>
      <c r="G24" s="36"/>
    </row>
    <row r="25" spans="1:7" ht="15">
      <c r="A25" s="1">
        <v>31299</v>
      </c>
      <c r="B25" s="1">
        <v>2</v>
      </c>
      <c r="C25" s="1">
        <v>8</v>
      </c>
      <c r="D25" s="2">
        <v>1.51</v>
      </c>
      <c r="E25" s="3">
        <v>6</v>
      </c>
      <c r="F25" s="1">
        <v>-27.65</v>
      </c>
      <c r="G25" s="36"/>
    </row>
    <row r="26" spans="1:7" ht="15">
      <c r="A26" s="1">
        <v>31299</v>
      </c>
      <c r="B26" s="1">
        <v>2</v>
      </c>
      <c r="C26" s="1">
        <v>9</v>
      </c>
      <c r="D26" s="2">
        <v>1.57</v>
      </c>
      <c r="E26" s="3">
        <v>6</v>
      </c>
      <c r="F26" s="1">
        <v>-28.28</v>
      </c>
      <c r="G26" s="36"/>
    </row>
    <row r="27" spans="1:7" ht="15">
      <c r="A27" s="1">
        <v>31299</v>
      </c>
      <c r="B27" s="1">
        <v>2</v>
      </c>
      <c r="C27" s="1">
        <v>10</v>
      </c>
      <c r="D27" s="2">
        <v>1.63</v>
      </c>
      <c r="E27" s="3">
        <v>6</v>
      </c>
      <c r="F27" s="1">
        <v>-28.63</v>
      </c>
      <c r="G27" s="36"/>
    </row>
    <row r="28" spans="1:7" ht="15">
      <c r="A28" s="1">
        <v>31299</v>
      </c>
      <c r="B28" s="1">
        <v>2</v>
      </c>
      <c r="C28" s="1">
        <v>11</v>
      </c>
      <c r="D28" s="2">
        <v>1.69</v>
      </c>
      <c r="E28" s="3">
        <v>6</v>
      </c>
      <c r="F28" s="1">
        <v>-25.74</v>
      </c>
      <c r="G28" s="36"/>
    </row>
    <row r="29" spans="1:7" ht="15">
      <c r="A29" s="1">
        <v>31299</v>
      </c>
      <c r="B29" s="1">
        <v>2</v>
      </c>
      <c r="C29" s="1">
        <v>12</v>
      </c>
      <c r="D29" s="2">
        <v>1.75</v>
      </c>
      <c r="E29" s="3">
        <v>7</v>
      </c>
      <c r="F29" s="1">
        <v>-27.28</v>
      </c>
      <c r="G29" s="36"/>
    </row>
    <row r="30" spans="1:7" ht="15">
      <c r="A30" s="1">
        <v>31299</v>
      </c>
      <c r="B30" s="1">
        <v>2</v>
      </c>
      <c r="C30" s="1">
        <v>13</v>
      </c>
      <c r="D30" s="2">
        <v>1.82</v>
      </c>
      <c r="E30" s="3">
        <v>7</v>
      </c>
      <c r="F30" s="1">
        <v>-27.28</v>
      </c>
      <c r="G30" s="36"/>
    </row>
    <row r="31" spans="1:7" ht="15">
      <c r="A31" s="1">
        <v>31299</v>
      </c>
      <c r="B31" s="1">
        <v>2</v>
      </c>
      <c r="C31" s="1">
        <v>14</v>
      </c>
      <c r="D31" s="2">
        <v>1.89</v>
      </c>
      <c r="E31" s="3">
        <v>7</v>
      </c>
      <c r="F31" s="1">
        <v>-28.65</v>
      </c>
      <c r="G31" s="36"/>
    </row>
    <row r="32" spans="1:7" ht="15">
      <c r="A32" s="1">
        <v>31299</v>
      </c>
      <c r="B32" s="1">
        <v>2</v>
      </c>
      <c r="C32" s="1">
        <v>15</v>
      </c>
      <c r="D32" s="2">
        <v>1.96</v>
      </c>
      <c r="E32" s="3">
        <v>8.5</v>
      </c>
      <c r="F32" s="1">
        <v>-25.55</v>
      </c>
      <c r="G32" s="36"/>
    </row>
    <row r="33" spans="1:7" ht="15">
      <c r="A33" s="1">
        <v>31399</v>
      </c>
      <c r="B33" s="1">
        <v>3</v>
      </c>
      <c r="C33" s="1">
        <v>1</v>
      </c>
      <c r="D33" s="2">
        <v>2.045</v>
      </c>
      <c r="E33" s="3">
        <v>7</v>
      </c>
      <c r="F33" s="1">
        <v>-23.02</v>
      </c>
      <c r="G33" s="36"/>
    </row>
    <row r="34" spans="1:7" ht="15">
      <c r="A34" s="1">
        <v>31399</v>
      </c>
      <c r="B34" s="1">
        <v>3</v>
      </c>
      <c r="C34" s="1">
        <v>2</v>
      </c>
      <c r="D34" s="2">
        <v>2.115</v>
      </c>
      <c r="E34" s="3">
        <v>7</v>
      </c>
      <c r="F34" s="1">
        <v>-23.29</v>
      </c>
      <c r="G34" s="36"/>
    </row>
    <row r="35" spans="1:7" ht="15">
      <c r="A35" s="1">
        <v>31399</v>
      </c>
      <c r="B35" s="1">
        <v>3</v>
      </c>
      <c r="C35" s="1">
        <v>3</v>
      </c>
      <c r="D35" s="2">
        <v>2.185</v>
      </c>
      <c r="E35" s="3">
        <v>7</v>
      </c>
      <c r="F35" s="1">
        <v>-29.01</v>
      </c>
      <c r="G35" s="36"/>
    </row>
    <row r="36" spans="1:7" ht="15">
      <c r="A36" s="1">
        <v>31399</v>
      </c>
      <c r="B36" s="1">
        <v>3</v>
      </c>
      <c r="C36" s="1">
        <v>4</v>
      </c>
      <c r="D36" s="2">
        <v>2.255</v>
      </c>
      <c r="E36" s="3">
        <v>5.8</v>
      </c>
      <c r="F36" s="1">
        <v>-30.07</v>
      </c>
      <c r="G36" s="36"/>
    </row>
    <row r="37" spans="1:7" ht="15">
      <c r="A37" s="1">
        <v>31399</v>
      </c>
      <c r="B37" s="1">
        <v>3</v>
      </c>
      <c r="C37" s="1">
        <v>5</v>
      </c>
      <c r="D37" s="2">
        <v>2.313</v>
      </c>
      <c r="E37" s="3">
        <v>5.8</v>
      </c>
      <c r="F37" s="1">
        <v>-27.9</v>
      </c>
      <c r="G37" s="36"/>
    </row>
    <row r="38" spans="1:7" ht="15">
      <c r="A38" s="1">
        <v>31399</v>
      </c>
      <c r="B38" s="1">
        <v>3</v>
      </c>
      <c r="C38" s="1">
        <v>6</v>
      </c>
      <c r="D38" s="2">
        <v>2.371</v>
      </c>
      <c r="E38" s="3">
        <v>5.8</v>
      </c>
      <c r="F38" s="1">
        <v>-25.83</v>
      </c>
      <c r="G38" s="36"/>
    </row>
    <row r="39" spans="1:7" ht="15">
      <c r="A39" s="1">
        <v>31399</v>
      </c>
      <c r="B39" s="1">
        <v>3</v>
      </c>
      <c r="C39" s="1">
        <v>7</v>
      </c>
      <c r="D39" s="2">
        <v>2.429</v>
      </c>
      <c r="E39" s="3">
        <v>5.8</v>
      </c>
      <c r="F39" s="1">
        <v>-26.17</v>
      </c>
      <c r="G39" s="36"/>
    </row>
    <row r="40" spans="1:7" ht="15">
      <c r="A40" s="1">
        <v>31399</v>
      </c>
      <c r="B40" s="1">
        <v>3</v>
      </c>
      <c r="C40" s="1">
        <v>8</v>
      </c>
      <c r="D40" s="2">
        <v>2.487</v>
      </c>
      <c r="E40" s="3">
        <v>5.8</v>
      </c>
      <c r="F40" s="1">
        <v>-27.63</v>
      </c>
      <c r="G40" s="36"/>
    </row>
    <row r="41" spans="1:7" ht="15">
      <c r="A41" s="1">
        <v>31399</v>
      </c>
      <c r="B41" s="1">
        <v>3</v>
      </c>
      <c r="C41" s="1">
        <v>9</v>
      </c>
      <c r="D41" s="2">
        <v>2.545</v>
      </c>
      <c r="E41" s="3">
        <v>7</v>
      </c>
      <c r="F41" s="1">
        <v>-27.84</v>
      </c>
      <c r="G41" s="36"/>
    </row>
    <row r="42" spans="1:7" ht="15">
      <c r="A42" s="1">
        <v>31399</v>
      </c>
      <c r="B42" s="1">
        <v>3</v>
      </c>
      <c r="C42" s="1">
        <v>10</v>
      </c>
      <c r="D42" s="2">
        <v>2.615</v>
      </c>
      <c r="E42" s="3">
        <v>7</v>
      </c>
      <c r="F42" s="1">
        <v>-29.98</v>
      </c>
      <c r="G42" s="36"/>
    </row>
    <row r="43" spans="1:7" ht="15">
      <c r="A43" s="1">
        <v>31399</v>
      </c>
      <c r="B43" s="1">
        <v>3</v>
      </c>
      <c r="C43" s="1">
        <v>11</v>
      </c>
      <c r="D43" s="2">
        <v>2.685</v>
      </c>
      <c r="E43" s="3">
        <v>6</v>
      </c>
      <c r="F43" s="1">
        <v>-29.68</v>
      </c>
      <c r="G43" s="36"/>
    </row>
    <row r="44" spans="1:7" ht="15">
      <c r="A44" s="1">
        <v>31399</v>
      </c>
      <c r="B44" s="1">
        <v>3</v>
      </c>
      <c r="C44" s="1">
        <v>12</v>
      </c>
      <c r="D44" s="2">
        <v>2.745</v>
      </c>
      <c r="E44" s="3">
        <v>7</v>
      </c>
      <c r="F44" s="1">
        <v>-32.36</v>
      </c>
      <c r="G44" s="36"/>
    </row>
    <row r="45" spans="1:7" ht="15">
      <c r="A45" s="1">
        <v>31399</v>
      </c>
      <c r="B45" s="1">
        <v>3</v>
      </c>
      <c r="C45" s="1">
        <v>13</v>
      </c>
      <c r="D45" s="2">
        <v>2.815</v>
      </c>
      <c r="E45" s="3">
        <v>7</v>
      </c>
      <c r="F45" s="1">
        <v>-32</v>
      </c>
      <c r="G45" s="36"/>
    </row>
    <row r="46" spans="1:7" ht="15">
      <c r="A46" s="1">
        <v>31399</v>
      </c>
      <c r="B46" s="1">
        <v>3</v>
      </c>
      <c r="C46" s="1">
        <v>14</v>
      </c>
      <c r="D46" s="2">
        <v>2.885</v>
      </c>
      <c r="E46" s="3">
        <v>6</v>
      </c>
      <c r="F46" s="1">
        <v>-29.97</v>
      </c>
      <c r="G46" s="36"/>
    </row>
    <row r="47" spans="1:7" ht="15">
      <c r="A47" s="1">
        <v>31399</v>
      </c>
      <c r="B47" s="1">
        <v>3</v>
      </c>
      <c r="C47" s="1">
        <v>15</v>
      </c>
      <c r="D47" s="2">
        <v>2.945</v>
      </c>
      <c r="E47" s="3">
        <v>6</v>
      </c>
      <c r="F47" s="1">
        <v>-25.57</v>
      </c>
      <c r="G47" s="36"/>
    </row>
    <row r="48" spans="1:7" ht="15">
      <c r="A48" s="1">
        <v>31399</v>
      </c>
      <c r="B48" s="1">
        <v>3</v>
      </c>
      <c r="C48" s="1">
        <v>16</v>
      </c>
      <c r="D48" s="2">
        <v>3.005</v>
      </c>
      <c r="E48" s="3">
        <v>7</v>
      </c>
      <c r="F48" s="1">
        <v>-25.18</v>
      </c>
      <c r="G48" s="36"/>
    </row>
    <row r="49" spans="1:7" ht="15">
      <c r="A49" s="1">
        <v>31399</v>
      </c>
      <c r="B49" s="1">
        <v>4</v>
      </c>
      <c r="C49" s="1">
        <v>1</v>
      </c>
      <c r="D49" s="2">
        <v>3.075</v>
      </c>
      <c r="E49" s="3">
        <v>7</v>
      </c>
      <c r="F49" s="1">
        <v>-24.55</v>
      </c>
      <c r="G49" s="36"/>
    </row>
    <row r="50" spans="1:7" ht="15">
      <c r="A50" s="1">
        <v>31399</v>
      </c>
      <c r="B50" s="1">
        <v>4</v>
      </c>
      <c r="C50" s="1">
        <v>2</v>
      </c>
      <c r="D50" s="2">
        <v>3.145</v>
      </c>
      <c r="E50" s="3">
        <v>7</v>
      </c>
      <c r="F50" s="1">
        <v>-24.4</v>
      </c>
      <c r="G50" s="36"/>
    </row>
    <row r="51" spans="1:7" ht="15">
      <c r="A51" s="1">
        <v>31399</v>
      </c>
      <c r="B51" s="1">
        <v>4</v>
      </c>
      <c r="C51" s="1">
        <v>3</v>
      </c>
      <c r="D51" s="2">
        <v>3.215</v>
      </c>
      <c r="E51" s="3">
        <v>7</v>
      </c>
      <c r="F51" s="1">
        <v>-24.64</v>
      </c>
      <c r="G51" s="36"/>
    </row>
    <row r="52" spans="1:7" ht="15">
      <c r="A52" s="1">
        <v>31399</v>
      </c>
      <c r="B52" s="1">
        <v>4</v>
      </c>
      <c r="C52" s="1">
        <v>4</v>
      </c>
      <c r="D52" s="2">
        <v>3.285</v>
      </c>
      <c r="E52" s="3">
        <v>6.5</v>
      </c>
      <c r="F52" s="1">
        <v>-29.63</v>
      </c>
      <c r="G52" s="36"/>
    </row>
    <row r="53" spans="1:7" ht="15">
      <c r="A53" s="1">
        <v>31399</v>
      </c>
      <c r="B53" s="1">
        <v>4</v>
      </c>
      <c r="C53" s="1">
        <v>5</v>
      </c>
      <c r="D53" s="2">
        <v>3.35</v>
      </c>
      <c r="E53" s="3">
        <v>5.6</v>
      </c>
      <c r="F53" s="1">
        <v>-33.44</v>
      </c>
      <c r="G53" s="36"/>
    </row>
    <row r="54" spans="1:7" ht="15">
      <c r="A54" s="1">
        <v>31399</v>
      </c>
      <c r="B54" s="1">
        <v>4</v>
      </c>
      <c r="C54" s="1">
        <v>6</v>
      </c>
      <c r="D54" s="2">
        <v>3.406</v>
      </c>
      <c r="E54" s="3">
        <v>7</v>
      </c>
      <c r="F54" s="1">
        <v>-34.93</v>
      </c>
      <c r="G54" s="36"/>
    </row>
    <row r="55" spans="1:7" ht="15">
      <c r="A55" s="1">
        <v>31399</v>
      </c>
      <c r="B55" s="1">
        <v>4</v>
      </c>
      <c r="C55" s="1">
        <v>7</v>
      </c>
      <c r="D55" s="2">
        <v>3.476</v>
      </c>
      <c r="E55" s="3">
        <v>7</v>
      </c>
      <c r="F55" s="1">
        <v>-35.29</v>
      </c>
      <c r="G55" s="36"/>
    </row>
    <row r="56" spans="1:7" ht="15">
      <c r="A56" s="1">
        <v>31399</v>
      </c>
      <c r="B56" s="1">
        <v>4</v>
      </c>
      <c r="C56" s="1">
        <v>8</v>
      </c>
      <c r="D56" s="2">
        <v>3.546</v>
      </c>
      <c r="E56" s="3">
        <v>5.6</v>
      </c>
      <c r="F56" s="1">
        <v>-35.18</v>
      </c>
      <c r="G56" s="36"/>
    </row>
    <row r="57" spans="1:7" ht="15">
      <c r="A57" s="1">
        <v>31399</v>
      </c>
      <c r="B57" s="1">
        <v>4</v>
      </c>
      <c r="C57" s="1">
        <v>9</v>
      </c>
      <c r="D57" s="2">
        <v>3.602</v>
      </c>
      <c r="E57" s="3">
        <v>5.6</v>
      </c>
      <c r="F57" s="1">
        <v>-33.12</v>
      </c>
      <c r="G57" s="36"/>
    </row>
    <row r="58" spans="1:7" ht="15">
      <c r="A58" s="1">
        <v>31399</v>
      </c>
      <c r="B58" s="1">
        <v>4</v>
      </c>
      <c r="C58" s="1">
        <v>10</v>
      </c>
      <c r="D58" s="2">
        <v>3.658</v>
      </c>
      <c r="E58" s="3">
        <v>5.6</v>
      </c>
      <c r="F58" s="1">
        <v>-30.03</v>
      </c>
      <c r="G58" s="36"/>
    </row>
    <row r="59" spans="1:7" ht="15">
      <c r="A59" s="1">
        <v>31399</v>
      </c>
      <c r="B59" s="1">
        <v>4</v>
      </c>
      <c r="C59" s="1">
        <v>11</v>
      </c>
      <c r="D59" s="2">
        <v>3.714</v>
      </c>
      <c r="E59" s="3">
        <v>6.5</v>
      </c>
      <c r="F59" s="1">
        <v>-28.43</v>
      </c>
      <c r="G59" s="36"/>
    </row>
    <row r="60" spans="1:7" ht="15">
      <c r="A60" s="1">
        <v>31399</v>
      </c>
      <c r="B60" s="1">
        <v>4</v>
      </c>
      <c r="C60" s="1">
        <v>12</v>
      </c>
      <c r="D60" s="2">
        <v>3.779</v>
      </c>
      <c r="E60" s="3">
        <v>7</v>
      </c>
      <c r="F60" s="1">
        <v>-27.2</v>
      </c>
      <c r="G60" s="36"/>
    </row>
    <row r="61" spans="1:7" ht="15">
      <c r="A61" s="1">
        <v>31399</v>
      </c>
      <c r="B61" s="1">
        <v>4</v>
      </c>
      <c r="C61" s="1">
        <v>13</v>
      </c>
      <c r="D61" s="2">
        <v>3.849</v>
      </c>
      <c r="E61" s="3">
        <v>7</v>
      </c>
      <c r="F61" s="1">
        <v>-25.35</v>
      </c>
      <c r="G61" s="36"/>
    </row>
    <row r="62" spans="1:7" ht="15">
      <c r="A62" s="1">
        <v>31399</v>
      </c>
      <c r="B62" s="1">
        <v>4</v>
      </c>
      <c r="C62" s="1">
        <v>14</v>
      </c>
      <c r="D62" s="2">
        <v>3.919</v>
      </c>
      <c r="E62" s="3">
        <v>5.6</v>
      </c>
      <c r="F62" s="1">
        <v>-24.64</v>
      </c>
      <c r="G62" s="36"/>
    </row>
    <row r="63" spans="1:7" ht="15">
      <c r="A63" s="1">
        <v>31399</v>
      </c>
      <c r="B63" s="1">
        <v>4</v>
      </c>
      <c r="C63" s="1">
        <v>15</v>
      </c>
      <c r="D63" s="2">
        <v>3.975</v>
      </c>
      <c r="E63" s="3">
        <v>6.5</v>
      </c>
      <c r="F63" s="1">
        <v>-24.16</v>
      </c>
      <c r="G63" s="36"/>
    </row>
    <row r="64" spans="1:7" ht="15">
      <c r="A64" s="1">
        <v>31399</v>
      </c>
      <c r="B64" s="1">
        <v>4</v>
      </c>
      <c r="C64" s="1">
        <v>16</v>
      </c>
      <c r="D64" s="2">
        <v>4.04</v>
      </c>
      <c r="E64" s="3">
        <v>6.5</v>
      </c>
      <c r="F64" s="1">
        <v>-24.65</v>
      </c>
      <c r="G64" s="36"/>
    </row>
    <row r="65" spans="1:7" ht="15">
      <c r="A65" s="1">
        <v>31399</v>
      </c>
      <c r="B65" s="1">
        <v>5</v>
      </c>
      <c r="C65" s="1">
        <v>1</v>
      </c>
      <c r="D65" s="2">
        <v>4.105</v>
      </c>
      <c r="E65" s="3">
        <v>7</v>
      </c>
      <c r="F65" s="1">
        <v>-28.21</v>
      </c>
      <c r="G65" s="36"/>
    </row>
    <row r="66" spans="1:7" ht="15">
      <c r="A66" s="1">
        <v>31399</v>
      </c>
      <c r="B66" s="1">
        <v>5</v>
      </c>
      <c r="C66" s="1">
        <v>2</v>
      </c>
      <c r="D66" s="2">
        <v>4.175</v>
      </c>
      <c r="E66" s="3">
        <v>5.6</v>
      </c>
      <c r="F66" s="1">
        <v>-30.36</v>
      </c>
      <c r="G66" s="36"/>
    </row>
    <row r="67" spans="1:7" ht="15">
      <c r="A67" s="1">
        <v>31399</v>
      </c>
      <c r="B67" s="1">
        <v>5</v>
      </c>
      <c r="C67" s="1">
        <v>3</v>
      </c>
      <c r="D67" s="2">
        <v>4.231</v>
      </c>
      <c r="E67" s="3">
        <v>5.6</v>
      </c>
      <c r="F67" s="1">
        <v>-31.86</v>
      </c>
      <c r="G67" s="36"/>
    </row>
    <row r="68" spans="1:7" ht="15">
      <c r="A68" s="1">
        <v>31399</v>
      </c>
      <c r="B68" s="1">
        <v>5</v>
      </c>
      <c r="C68" s="1">
        <v>4</v>
      </c>
      <c r="D68" s="2">
        <v>4.287</v>
      </c>
      <c r="E68" s="3">
        <v>5.6</v>
      </c>
      <c r="F68" s="1">
        <v>-32.6</v>
      </c>
      <c r="G68" s="36"/>
    </row>
    <row r="69" spans="1:7" ht="15">
      <c r="A69" s="1">
        <v>31399</v>
      </c>
      <c r="B69" s="1">
        <v>5</v>
      </c>
      <c r="C69" s="1">
        <v>5</v>
      </c>
      <c r="D69" s="2">
        <v>4.343</v>
      </c>
      <c r="E69" s="3">
        <v>5.6</v>
      </c>
      <c r="F69" s="1">
        <v>-32.77</v>
      </c>
      <c r="G69" s="36"/>
    </row>
    <row r="70" spans="1:7" ht="15">
      <c r="A70" s="1">
        <v>31399</v>
      </c>
      <c r="B70" s="1">
        <v>5</v>
      </c>
      <c r="C70" s="1">
        <v>6</v>
      </c>
      <c r="D70" s="2">
        <v>4.399</v>
      </c>
      <c r="E70" s="3">
        <v>5.6</v>
      </c>
      <c r="F70" s="1">
        <v>-32.24</v>
      </c>
      <c r="G70" s="36"/>
    </row>
    <row r="71" spans="1:7" ht="15">
      <c r="A71" s="1">
        <v>31399</v>
      </c>
      <c r="B71" s="1">
        <v>5</v>
      </c>
      <c r="C71" s="1">
        <v>7</v>
      </c>
      <c r="D71" s="2">
        <v>4.455</v>
      </c>
      <c r="E71" s="3">
        <v>7</v>
      </c>
      <c r="F71" s="1">
        <v>-30.85</v>
      </c>
      <c r="G71" s="36"/>
    </row>
    <row r="72" spans="1:7" ht="15">
      <c r="A72" s="1">
        <v>31399</v>
      </c>
      <c r="B72" s="1">
        <v>5</v>
      </c>
      <c r="C72" s="1">
        <v>8</v>
      </c>
      <c r="D72" s="2">
        <v>4.525</v>
      </c>
      <c r="E72" s="3">
        <v>6.6</v>
      </c>
      <c r="F72" s="1">
        <v>-29.01</v>
      </c>
      <c r="G72" s="36"/>
    </row>
    <row r="73" spans="1:7" ht="15">
      <c r="A73" s="1">
        <v>31399</v>
      </c>
      <c r="B73" s="1">
        <v>5</v>
      </c>
      <c r="C73" s="1">
        <v>9</v>
      </c>
      <c r="D73" s="2">
        <v>4.591</v>
      </c>
      <c r="E73" s="3">
        <v>5.6</v>
      </c>
      <c r="F73" s="1">
        <v>-26.44</v>
      </c>
      <c r="G73" s="36"/>
    </row>
    <row r="74" spans="1:7" ht="15">
      <c r="A74" s="1">
        <v>31399</v>
      </c>
      <c r="B74" s="1">
        <v>5</v>
      </c>
      <c r="C74" s="1">
        <v>10</v>
      </c>
      <c r="D74" s="2">
        <v>4.647</v>
      </c>
      <c r="E74" s="3">
        <v>5.6</v>
      </c>
      <c r="F74" s="1">
        <v>-26.26</v>
      </c>
      <c r="G74" s="36"/>
    </row>
    <row r="75" spans="1:7" ht="15">
      <c r="A75" s="1">
        <v>31399</v>
      </c>
      <c r="B75" s="1">
        <v>5</v>
      </c>
      <c r="C75" s="1">
        <v>11</v>
      </c>
      <c r="D75" s="2">
        <v>4.703</v>
      </c>
      <c r="E75" s="3">
        <v>5.6</v>
      </c>
      <c r="F75" s="1">
        <v>-26.93</v>
      </c>
      <c r="G75" s="36"/>
    </row>
    <row r="76" spans="1:7" ht="15">
      <c r="A76" s="1">
        <v>31399</v>
      </c>
      <c r="B76" s="1">
        <v>5</v>
      </c>
      <c r="C76" s="1">
        <v>12</v>
      </c>
      <c r="D76" s="2">
        <v>4.759</v>
      </c>
      <c r="E76" s="3">
        <v>6.6</v>
      </c>
      <c r="F76" s="1">
        <v>-28.36</v>
      </c>
      <c r="G76" s="36"/>
    </row>
    <row r="77" spans="1:7" ht="15">
      <c r="A77" s="1">
        <v>31399</v>
      </c>
      <c r="B77" s="1">
        <v>5</v>
      </c>
      <c r="C77" s="1">
        <v>13</v>
      </c>
      <c r="D77" s="2">
        <v>4.825</v>
      </c>
      <c r="E77" s="3">
        <v>6.6</v>
      </c>
      <c r="F77" s="1">
        <v>-27.37</v>
      </c>
      <c r="G77" s="36"/>
    </row>
    <row r="78" spans="1:7" ht="15">
      <c r="A78" s="1">
        <v>31399</v>
      </c>
      <c r="B78" s="1">
        <v>5</v>
      </c>
      <c r="C78" s="1">
        <v>14</v>
      </c>
      <c r="D78" s="2">
        <v>4.891</v>
      </c>
      <c r="E78" s="3">
        <v>5.6</v>
      </c>
      <c r="F78" s="1">
        <v>-31.53</v>
      </c>
      <c r="G78" s="36"/>
    </row>
    <row r="79" spans="1:7" ht="15">
      <c r="A79" s="1">
        <v>31399</v>
      </c>
      <c r="B79" s="1">
        <v>5</v>
      </c>
      <c r="C79" s="1">
        <v>15</v>
      </c>
      <c r="D79" s="2">
        <v>4.947</v>
      </c>
      <c r="E79" s="3">
        <v>5.6</v>
      </c>
      <c r="F79" s="1">
        <v>-31.07</v>
      </c>
      <c r="G79" s="36"/>
    </row>
    <row r="80" spans="1:7" ht="15">
      <c r="A80" s="1">
        <v>31399</v>
      </c>
      <c r="B80" s="1">
        <v>5</v>
      </c>
      <c r="C80" s="1">
        <v>16</v>
      </c>
      <c r="D80" s="2">
        <v>5.003</v>
      </c>
      <c r="E80" s="3">
        <v>5.6</v>
      </c>
      <c r="F80" s="1">
        <v>-31.5</v>
      </c>
      <c r="G80" s="36"/>
    </row>
    <row r="81" spans="1:7" ht="15">
      <c r="A81" s="1">
        <v>31399</v>
      </c>
      <c r="B81" s="1">
        <v>5</v>
      </c>
      <c r="C81" s="1">
        <v>17</v>
      </c>
      <c r="D81" s="2">
        <v>5.059</v>
      </c>
      <c r="E81" s="3">
        <v>7.1</v>
      </c>
      <c r="F81" s="1">
        <v>-32.06</v>
      </c>
      <c r="G81" s="36"/>
    </row>
    <row r="82" spans="1:7" ht="15">
      <c r="A82" s="1">
        <v>31599</v>
      </c>
      <c r="B82" s="1">
        <v>6</v>
      </c>
      <c r="C82" s="1">
        <v>1</v>
      </c>
      <c r="D82" s="2">
        <v>5.13</v>
      </c>
      <c r="E82" s="3">
        <v>7</v>
      </c>
      <c r="F82" s="1">
        <v>-31.34</v>
      </c>
      <c r="G82" s="36"/>
    </row>
    <row r="83" spans="1:7" ht="15">
      <c r="A83" s="1">
        <v>31599</v>
      </c>
      <c r="B83" s="1">
        <v>6</v>
      </c>
      <c r="C83" s="1">
        <v>2</v>
      </c>
      <c r="D83" s="2">
        <v>5.2</v>
      </c>
      <c r="E83" s="3">
        <v>5.8</v>
      </c>
      <c r="F83" s="1">
        <v>-30.79</v>
      </c>
      <c r="G83" s="36"/>
    </row>
    <row r="84" spans="1:7" ht="15">
      <c r="A84" s="1">
        <v>31599</v>
      </c>
      <c r="B84" s="1">
        <v>6</v>
      </c>
      <c r="C84" s="1">
        <v>3</v>
      </c>
      <c r="D84" s="2">
        <v>5.258</v>
      </c>
      <c r="E84" s="3">
        <v>5.8</v>
      </c>
      <c r="F84" s="1">
        <v>-29.7</v>
      </c>
      <c r="G84" s="36"/>
    </row>
    <row r="85" spans="1:7" ht="15">
      <c r="A85" s="1">
        <v>31599</v>
      </c>
      <c r="B85" s="1">
        <v>6</v>
      </c>
      <c r="C85" s="1">
        <v>4</v>
      </c>
      <c r="D85" s="2">
        <v>5.316</v>
      </c>
      <c r="E85" s="3">
        <v>5.8</v>
      </c>
      <c r="F85" s="1">
        <v>-29.53</v>
      </c>
      <c r="G85" s="36"/>
    </row>
    <row r="86" spans="1:7" ht="15">
      <c r="A86" s="1">
        <v>31599</v>
      </c>
      <c r="B86" s="1">
        <v>6</v>
      </c>
      <c r="C86" s="1">
        <v>5</v>
      </c>
      <c r="D86" s="2">
        <v>5.374</v>
      </c>
      <c r="E86" s="3">
        <v>5.8</v>
      </c>
      <c r="F86" s="1">
        <v>-29.43</v>
      </c>
      <c r="G86" s="36"/>
    </row>
    <row r="87" spans="1:7" ht="15">
      <c r="A87" s="1">
        <v>31599</v>
      </c>
      <c r="B87" s="1">
        <v>6</v>
      </c>
      <c r="C87" s="1">
        <v>6</v>
      </c>
      <c r="D87" s="2">
        <v>5.432</v>
      </c>
      <c r="E87" s="3">
        <v>6.8</v>
      </c>
      <c r="F87" s="1">
        <v>-28.86</v>
      </c>
      <c r="G87" s="36"/>
    </row>
    <row r="88" spans="1:7" ht="15">
      <c r="A88" s="1">
        <v>31599</v>
      </c>
      <c r="B88" s="1">
        <v>6</v>
      </c>
      <c r="C88" s="1">
        <v>7</v>
      </c>
      <c r="D88" s="2">
        <v>5.5</v>
      </c>
      <c r="E88" s="3">
        <v>6.6</v>
      </c>
      <c r="F88" s="1">
        <v>-25.75</v>
      </c>
      <c r="G88" s="36"/>
    </row>
    <row r="89" spans="1:7" ht="15">
      <c r="A89" s="1">
        <v>31599</v>
      </c>
      <c r="B89" s="1">
        <v>6</v>
      </c>
      <c r="C89" s="1">
        <v>8</v>
      </c>
      <c r="D89" s="2">
        <v>5.566</v>
      </c>
      <c r="E89" s="3">
        <v>5.5</v>
      </c>
      <c r="F89" s="1">
        <v>-24.06</v>
      </c>
      <c r="G89" s="36"/>
    </row>
    <row r="90" spans="1:7" ht="15">
      <c r="A90" s="1">
        <v>31599</v>
      </c>
      <c r="B90" s="1">
        <v>6</v>
      </c>
      <c r="C90" s="1">
        <v>9</v>
      </c>
      <c r="D90" s="2">
        <v>5.621</v>
      </c>
      <c r="E90" s="3">
        <v>6.6</v>
      </c>
      <c r="F90" s="1">
        <v>-21.55</v>
      </c>
      <c r="G90" s="36"/>
    </row>
    <row r="91" spans="1:7" ht="15">
      <c r="A91" s="1">
        <v>31599</v>
      </c>
      <c r="B91" s="1">
        <v>6</v>
      </c>
      <c r="C91" s="1">
        <v>10</v>
      </c>
      <c r="D91" s="2">
        <v>5.687</v>
      </c>
      <c r="E91" s="3">
        <v>6.6</v>
      </c>
      <c r="F91" s="1">
        <v>-25.5</v>
      </c>
      <c r="G91" s="36"/>
    </row>
    <row r="92" spans="1:7" ht="15">
      <c r="A92" s="1">
        <v>31599</v>
      </c>
      <c r="B92" s="1">
        <v>6</v>
      </c>
      <c r="C92" s="1">
        <v>11</v>
      </c>
      <c r="D92" s="2">
        <v>5.753</v>
      </c>
      <c r="E92" s="3">
        <v>5.8</v>
      </c>
      <c r="F92" s="1">
        <v>-27.41</v>
      </c>
      <c r="G92" s="36"/>
    </row>
    <row r="93" spans="1:7" ht="15">
      <c r="A93" s="1">
        <v>31599</v>
      </c>
      <c r="B93" s="1">
        <v>6</v>
      </c>
      <c r="C93" s="1">
        <v>12</v>
      </c>
      <c r="D93" s="2">
        <v>5.811</v>
      </c>
      <c r="E93" s="3">
        <v>5.8</v>
      </c>
      <c r="F93" s="1">
        <v>-29.07</v>
      </c>
      <c r="G93" s="36"/>
    </row>
    <row r="94" spans="1:7" ht="15">
      <c r="A94" s="1">
        <v>31599</v>
      </c>
      <c r="B94" s="1">
        <v>6</v>
      </c>
      <c r="C94" s="1">
        <v>13</v>
      </c>
      <c r="D94" s="2">
        <v>5.869</v>
      </c>
      <c r="E94" s="3">
        <v>5.8</v>
      </c>
      <c r="F94" s="1">
        <v>-30.48</v>
      </c>
      <c r="G94" s="36"/>
    </row>
    <row r="95" spans="1:7" ht="15">
      <c r="A95" s="1">
        <v>31599</v>
      </c>
      <c r="B95" s="1">
        <v>6</v>
      </c>
      <c r="C95" s="1">
        <v>14</v>
      </c>
      <c r="D95" s="2">
        <v>5.927</v>
      </c>
      <c r="E95" s="3">
        <v>5.8</v>
      </c>
      <c r="F95" s="1">
        <v>-30.32</v>
      </c>
      <c r="G95" s="36"/>
    </row>
    <row r="96" spans="1:7" ht="15">
      <c r="A96" s="1">
        <v>31599</v>
      </c>
      <c r="B96" s="1">
        <v>6</v>
      </c>
      <c r="C96" s="1">
        <v>15</v>
      </c>
      <c r="D96" s="2">
        <v>5.985</v>
      </c>
      <c r="E96" s="3">
        <v>5.8</v>
      </c>
      <c r="F96" s="1">
        <v>-30.08</v>
      </c>
      <c r="G96" s="36"/>
    </row>
    <row r="97" spans="1:7" ht="15">
      <c r="A97" s="1">
        <v>31599</v>
      </c>
      <c r="B97" s="1">
        <v>6</v>
      </c>
      <c r="C97" s="1">
        <v>16</v>
      </c>
      <c r="D97" s="2">
        <v>6.043</v>
      </c>
      <c r="E97" s="3">
        <v>6.7</v>
      </c>
      <c r="F97" s="1">
        <v>-29.9</v>
      </c>
      <c r="G97" s="36"/>
    </row>
    <row r="98" spans="1:7" ht="15">
      <c r="A98" s="1">
        <v>31599</v>
      </c>
      <c r="B98" s="1">
        <v>7</v>
      </c>
      <c r="C98" s="1">
        <v>1</v>
      </c>
      <c r="D98" s="2">
        <v>6.11</v>
      </c>
      <c r="E98" s="3">
        <v>8</v>
      </c>
      <c r="F98" s="1">
        <v>-28.97</v>
      </c>
      <c r="G98" s="36"/>
    </row>
    <row r="99" spans="1:7" ht="15">
      <c r="A99" s="1">
        <v>31599</v>
      </c>
      <c r="B99" s="1">
        <v>7</v>
      </c>
      <c r="C99" s="1">
        <v>2</v>
      </c>
      <c r="D99" s="2">
        <v>6.19</v>
      </c>
      <c r="E99" s="3">
        <v>8</v>
      </c>
      <c r="F99" s="1">
        <v>-27.38</v>
      </c>
      <c r="G99" s="36"/>
    </row>
    <row r="100" spans="1:7" ht="15">
      <c r="A100" s="1">
        <v>31599</v>
      </c>
      <c r="B100" s="1">
        <v>7</v>
      </c>
      <c r="C100" s="1">
        <v>3</v>
      </c>
      <c r="D100" s="2">
        <v>6.27</v>
      </c>
      <c r="E100" s="3">
        <v>7</v>
      </c>
      <c r="F100" s="1">
        <v>-28.05</v>
      </c>
      <c r="G100" s="36"/>
    </row>
    <row r="101" spans="1:7" ht="15">
      <c r="A101" s="1">
        <v>31599</v>
      </c>
      <c r="B101" s="1">
        <v>7</v>
      </c>
      <c r="C101" s="1">
        <v>4</v>
      </c>
      <c r="D101" s="2">
        <v>6.34</v>
      </c>
      <c r="E101" s="3">
        <v>6.5</v>
      </c>
      <c r="F101" s="1">
        <v>-29.66</v>
      </c>
      <c r="G101" s="36"/>
    </row>
    <row r="102" spans="1:7" ht="15">
      <c r="A102" s="1">
        <v>31599</v>
      </c>
      <c r="B102" s="1">
        <v>7</v>
      </c>
      <c r="C102" s="1">
        <v>5</v>
      </c>
      <c r="D102" s="2">
        <v>6.405</v>
      </c>
      <c r="E102" s="3">
        <v>6.5</v>
      </c>
      <c r="F102" s="1">
        <v>-29.64</v>
      </c>
      <c r="G102" s="36"/>
    </row>
    <row r="103" spans="1:7" ht="15">
      <c r="A103" s="1">
        <v>31599</v>
      </c>
      <c r="B103" s="1">
        <v>7</v>
      </c>
      <c r="C103" s="1">
        <v>6</v>
      </c>
      <c r="D103" s="2">
        <v>6.47</v>
      </c>
      <c r="E103" s="3">
        <v>6.5</v>
      </c>
      <c r="F103" s="1">
        <v>-29.83</v>
      </c>
      <c r="G103" s="36"/>
    </row>
    <row r="104" spans="1:7" ht="15">
      <c r="A104" s="1">
        <v>31599</v>
      </c>
      <c r="B104" s="1">
        <v>7</v>
      </c>
      <c r="C104" s="1">
        <v>7</v>
      </c>
      <c r="D104" s="2">
        <v>6.535</v>
      </c>
      <c r="E104" s="3">
        <v>6.5</v>
      </c>
      <c r="F104" s="1">
        <v>-30.63</v>
      </c>
      <c r="G104" s="36"/>
    </row>
    <row r="105" spans="1:7" ht="15">
      <c r="A105" s="1">
        <v>31599</v>
      </c>
      <c r="B105" s="1">
        <v>7</v>
      </c>
      <c r="C105" s="1">
        <v>8</v>
      </c>
      <c r="D105" s="2">
        <v>6.6</v>
      </c>
      <c r="E105" s="3">
        <v>7</v>
      </c>
      <c r="F105" s="1">
        <v>-30.4</v>
      </c>
      <c r="G105" s="36"/>
    </row>
    <row r="106" spans="1:7" ht="15">
      <c r="A106" s="1">
        <v>31599</v>
      </c>
      <c r="B106" s="1">
        <v>7</v>
      </c>
      <c r="C106" s="1">
        <v>9</v>
      </c>
      <c r="D106" s="2">
        <v>6.67</v>
      </c>
      <c r="E106" s="3">
        <v>7</v>
      </c>
      <c r="F106" s="1">
        <v>-31.09</v>
      </c>
      <c r="G106" s="36"/>
    </row>
    <row r="107" spans="1:7" ht="15">
      <c r="A107" s="1">
        <v>31599</v>
      </c>
      <c r="B107" s="1">
        <v>7</v>
      </c>
      <c r="C107" s="1">
        <v>10</v>
      </c>
      <c r="D107" s="2">
        <v>6.74</v>
      </c>
      <c r="E107" s="3">
        <v>6.5</v>
      </c>
      <c r="F107" s="1">
        <v>-29.56</v>
      </c>
      <c r="G107" s="36"/>
    </row>
    <row r="108" spans="1:7" ht="15">
      <c r="A108" s="1">
        <v>31599</v>
      </c>
      <c r="B108" s="1">
        <v>7</v>
      </c>
      <c r="C108" s="1">
        <v>11</v>
      </c>
      <c r="D108" s="2">
        <v>6.805</v>
      </c>
      <c r="E108" s="3">
        <v>6.5</v>
      </c>
      <c r="F108" s="1">
        <v>-27.71</v>
      </c>
      <c r="G108" s="36"/>
    </row>
    <row r="109" spans="1:7" ht="15">
      <c r="A109" s="1">
        <v>31599</v>
      </c>
      <c r="B109" s="1">
        <v>7</v>
      </c>
      <c r="C109" s="1">
        <v>12</v>
      </c>
      <c r="D109" s="2">
        <v>6.87</v>
      </c>
      <c r="E109" s="3">
        <v>6.5</v>
      </c>
      <c r="F109" s="1">
        <v>-23.22</v>
      </c>
      <c r="G109" s="36"/>
    </row>
    <row r="110" spans="1:7" ht="15">
      <c r="A110" s="1">
        <v>31599</v>
      </c>
      <c r="B110" s="1">
        <v>7</v>
      </c>
      <c r="C110" s="1">
        <v>13</v>
      </c>
      <c r="D110" s="2">
        <v>6.935</v>
      </c>
      <c r="E110" s="3">
        <v>6.5</v>
      </c>
      <c r="F110" s="1">
        <v>-25.03</v>
      </c>
      <c r="G110" s="36"/>
    </row>
    <row r="111" spans="1:7" ht="15">
      <c r="A111" s="1">
        <v>31599</v>
      </c>
      <c r="B111" s="1">
        <v>7</v>
      </c>
      <c r="C111" s="1">
        <v>14</v>
      </c>
      <c r="D111" s="2">
        <v>7</v>
      </c>
      <c r="E111" s="3">
        <v>6</v>
      </c>
      <c r="F111" s="1">
        <v>-30.17</v>
      </c>
      <c r="G111" s="36"/>
    </row>
    <row r="112" spans="1:7" ht="15">
      <c r="A112" s="1">
        <v>31599</v>
      </c>
      <c r="B112" s="1">
        <v>7</v>
      </c>
      <c r="C112" s="1">
        <v>15</v>
      </c>
      <c r="D112" s="2">
        <v>7.06</v>
      </c>
      <c r="E112" s="3">
        <v>7</v>
      </c>
      <c r="F112" s="1">
        <v>-32.42</v>
      </c>
      <c r="G112" s="36"/>
    </row>
    <row r="113" spans="1:7" ht="15">
      <c r="A113" s="1">
        <v>31599</v>
      </c>
      <c r="B113" s="1">
        <v>8</v>
      </c>
      <c r="C113" s="1">
        <v>1</v>
      </c>
      <c r="D113" s="2">
        <v>7.13</v>
      </c>
      <c r="E113" s="3">
        <v>8</v>
      </c>
      <c r="F113" s="1">
        <v>-30.64</v>
      </c>
      <c r="G113" s="36"/>
    </row>
    <row r="114" spans="1:7" ht="15">
      <c r="A114" s="1">
        <v>31599</v>
      </c>
      <c r="B114" s="1">
        <v>8</v>
      </c>
      <c r="C114" s="1">
        <v>2</v>
      </c>
      <c r="D114" s="2">
        <v>7.21</v>
      </c>
      <c r="E114" s="3">
        <v>8</v>
      </c>
      <c r="F114" s="1">
        <v>-30.04</v>
      </c>
      <c r="G114" s="36"/>
    </row>
    <row r="115" spans="1:7" ht="15">
      <c r="A115" s="1">
        <v>31599</v>
      </c>
      <c r="B115" s="1">
        <v>8</v>
      </c>
      <c r="C115" s="1">
        <v>3</v>
      </c>
      <c r="D115" s="2">
        <v>7.29</v>
      </c>
      <c r="E115" s="3">
        <v>7</v>
      </c>
      <c r="F115" s="1">
        <v>-27.43</v>
      </c>
      <c r="G115" s="36"/>
    </row>
    <row r="116" spans="1:7" ht="15">
      <c r="A116" s="1">
        <v>31599</v>
      </c>
      <c r="B116" s="1">
        <v>8</v>
      </c>
      <c r="C116" s="1">
        <v>4</v>
      </c>
      <c r="D116" s="2">
        <v>7.36</v>
      </c>
      <c r="E116" s="3">
        <v>7</v>
      </c>
      <c r="F116" s="1">
        <v>-26.57</v>
      </c>
      <c r="G116" s="36"/>
    </row>
    <row r="117" spans="1:7" ht="15">
      <c r="A117" s="1">
        <v>31599</v>
      </c>
      <c r="B117" s="1">
        <v>8</v>
      </c>
      <c r="C117" s="1">
        <v>5</v>
      </c>
      <c r="D117" s="2">
        <v>7.43</v>
      </c>
      <c r="E117" s="3">
        <v>6.5</v>
      </c>
      <c r="F117" s="1">
        <v>-24.43</v>
      </c>
      <c r="G117" s="36"/>
    </row>
    <row r="118" spans="1:7" ht="15">
      <c r="A118" s="1">
        <v>31599</v>
      </c>
      <c r="B118" s="1">
        <v>8</v>
      </c>
      <c r="C118" s="1">
        <v>6</v>
      </c>
      <c r="D118" s="2">
        <v>7.495</v>
      </c>
      <c r="E118" s="3">
        <v>5.5</v>
      </c>
      <c r="F118" s="1">
        <v>-24.65</v>
      </c>
      <c r="G118" s="36"/>
    </row>
    <row r="119" spans="1:7" ht="15">
      <c r="A119" s="1">
        <v>31599</v>
      </c>
      <c r="B119" s="1">
        <v>8</v>
      </c>
      <c r="C119" s="1">
        <v>7</v>
      </c>
      <c r="D119" s="2">
        <v>7.55</v>
      </c>
      <c r="E119" s="3">
        <v>5.5</v>
      </c>
      <c r="F119" s="1">
        <v>-26.06</v>
      </c>
      <c r="G119" s="36"/>
    </row>
    <row r="120" spans="1:7" ht="15">
      <c r="A120" s="1">
        <v>31599</v>
      </c>
      <c r="B120" s="1">
        <v>8</v>
      </c>
      <c r="C120" s="1">
        <v>8</v>
      </c>
      <c r="D120" s="2">
        <v>7.605</v>
      </c>
      <c r="E120" s="3">
        <v>5.5</v>
      </c>
      <c r="F120" s="1">
        <v>-28.48</v>
      </c>
      <c r="G120" s="36"/>
    </row>
    <row r="121" spans="1:7" ht="15">
      <c r="A121" s="1">
        <v>31599</v>
      </c>
      <c r="B121" s="1">
        <v>8</v>
      </c>
      <c r="C121" s="1">
        <v>9</v>
      </c>
      <c r="D121" s="2">
        <v>7.66</v>
      </c>
      <c r="E121" s="3">
        <v>5.5</v>
      </c>
      <c r="F121" s="1">
        <v>-30.05</v>
      </c>
      <c r="G121" s="36"/>
    </row>
    <row r="122" spans="1:7" ht="15">
      <c r="A122" s="1">
        <v>31599</v>
      </c>
      <c r="B122" s="1">
        <v>8</v>
      </c>
      <c r="C122" s="1">
        <v>10</v>
      </c>
      <c r="D122" s="2">
        <v>7.715</v>
      </c>
      <c r="E122" s="3">
        <v>5.5</v>
      </c>
      <c r="F122" s="1">
        <v>-29.67</v>
      </c>
      <c r="G122" s="36"/>
    </row>
    <row r="123" spans="1:7" ht="15">
      <c r="A123" s="1">
        <v>31599</v>
      </c>
      <c r="B123" s="1">
        <v>8</v>
      </c>
      <c r="C123" s="1">
        <v>11</v>
      </c>
      <c r="D123" s="2">
        <v>7.77</v>
      </c>
      <c r="E123" s="3">
        <v>5.5</v>
      </c>
      <c r="F123" s="1">
        <v>-28.7</v>
      </c>
      <c r="G123" s="36"/>
    </row>
    <row r="124" spans="1:7" ht="15">
      <c r="A124" s="1">
        <v>31599</v>
      </c>
      <c r="B124" s="1">
        <v>8</v>
      </c>
      <c r="C124" s="1">
        <v>12</v>
      </c>
      <c r="D124" s="2">
        <v>7.825</v>
      </c>
      <c r="E124" s="3">
        <v>5.5</v>
      </c>
      <c r="F124" s="1">
        <v>-27.77</v>
      </c>
      <c r="G124" s="36"/>
    </row>
    <row r="125" spans="1:7" ht="15">
      <c r="A125" s="1">
        <v>31599</v>
      </c>
      <c r="B125" s="1">
        <v>8</v>
      </c>
      <c r="C125" s="1">
        <v>13</v>
      </c>
      <c r="D125" s="2">
        <v>7.88</v>
      </c>
      <c r="E125" s="3">
        <v>7</v>
      </c>
      <c r="F125" s="1">
        <v>-27.39</v>
      </c>
      <c r="G125" s="36"/>
    </row>
    <row r="126" spans="1:7" ht="15">
      <c r="A126" s="1">
        <v>31599</v>
      </c>
      <c r="B126" s="1">
        <v>8</v>
      </c>
      <c r="C126" s="1">
        <v>14</v>
      </c>
      <c r="D126" s="2">
        <v>7.95</v>
      </c>
      <c r="E126" s="3">
        <v>6.5</v>
      </c>
      <c r="F126" s="1">
        <v>-25.57</v>
      </c>
      <c r="G126" s="36"/>
    </row>
    <row r="127" spans="1:7" ht="15">
      <c r="A127" s="1">
        <v>31599</v>
      </c>
      <c r="B127" s="1">
        <v>8</v>
      </c>
      <c r="C127" s="1">
        <v>15</v>
      </c>
      <c r="D127" s="2">
        <v>8.015</v>
      </c>
      <c r="E127" s="3">
        <v>5.5</v>
      </c>
      <c r="F127" s="1">
        <v>-23.79</v>
      </c>
      <c r="G127" s="36"/>
    </row>
    <row r="128" spans="1:7" ht="15">
      <c r="A128" s="1">
        <v>31599</v>
      </c>
      <c r="B128" s="1">
        <v>8</v>
      </c>
      <c r="C128" s="1">
        <v>16</v>
      </c>
      <c r="D128" s="2">
        <v>8.07</v>
      </c>
      <c r="E128" s="3">
        <v>7</v>
      </c>
      <c r="F128" s="1">
        <v>-23.56</v>
      </c>
      <c r="G128" s="36"/>
    </row>
    <row r="129" spans="1:7" ht="15">
      <c r="A129" s="1">
        <v>31699</v>
      </c>
      <c r="B129" s="1">
        <v>9</v>
      </c>
      <c r="C129" s="1">
        <v>1</v>
      </c>
      <c r="D129" s="2">
        <v>8.14</v>
      </c>
      <c r="E129" s="3">
        <v>6.3</v>
      </c>
      <c r="F129" s="1">
        <v>-24.21</v>
      </c>
      <c r="G129" s="36"/>
    </row>
    <row r="130" spans="1:7" ht="15">
      <c r="A130" s="1">
        <v>31699</v>
      </c>
      <c r="B130" s="1">
        <v>9</v>
      </c>
      <c r="C130" s="1">
        <v>2</v>
      </c>
      <c r="D130" s="2">
        <v>8.203</v>
      </c>
      <c r="E130" s="3">
        <v>5.3</v>
      </c>
      <c r="F130" s="1">
        <v>-24.3</v>
      </c>
      <c r="G130" s="36"/>
    </row>
    <row r="131" spans="1:7" ht="15">
      <c r="A131" s="1">
        <v>31699</v>
      </c>
      <c r="B131" s="1">
        <v>9</v>
      </c>
      <c r="C131" s="1">
        <v>3</v>
      </c>
      <c r="D131" s="2">
        <v>8.256</v>
      </c>
      <c r="E131" s="3">
        <v>6.3</v>
      </c>
      <c r="F131" s="1">
        <v>-24.98</v>
      </c>
      <c r="G131" s="36"/>
    </row>
    <row r="132" spans="1:7" ht="15">
      <c r="A132" s="1">
        <v>31699</v>
      </c>
      <c r="B132" s="1">
        <v>9</v>
      </c>
      <c r="C132" s="1">
        <v>4</v>
      </c>
      <c r="D132" s="2">
        <v>8.319</v>
      </c>
      <c r="E132" s="3">
        <v>6.3</v>
      </c>
      <c r="F132" s="1">
        <v>-29.14</v>
      </c>
      <c r="G132" s="36"/>
    </row>
    <row r="133" spans="1:7" ht="15">
      <c r="A133" s="1">
        <v>31699</v>
      </c>
      <c r="B133" s="1">
        <v>9</v>
      </c>
      <c r="C133" s="1">
        <v>5</v>
      </c>
      <c r="D133" s="2">
        <v>8.382</v>
      </c>
      <c r="E133" s="3">
        <v>5.3</v>
      </c>
      <c r="F133" s="1">
        <v>-30.14</v>
      </c>
      <c r="G133" s="36"/>
    </row>
    <row r="134" spans="1:7" ht="15">
      <c r="A134" s="1">
        <v>31699</v>
      </c>
      <c r="B134" s="1">
        <v>9</v>
      </c>
      <c r="C134" s="1">
        <v>6</v>
      </c>
      <c r="D134" s="2">
        <v>8.435</v>
      </c>
      <c r="E134" s="3">
        <v>5.3</v>
      </c>
      <c r="F134" s="1">
        <v>-31.08</v>
      </c>
      <c r="G134" s="36"/>
    </row>
    <row r="135" spans="1:7" ht="15">
      <c r="A135" s="1">
        <v>31699</v>
      </c>
      <c r="B135" s="1">
        <v>9</v>
      </c>
      <c r="C135" s="1">
        <v>7</v>
      </c>
      <c r="D135" s="2">
        <v>8.488</v>
      </c>
      <c r="E135" s="3">
        <v>5.3</v>
      </c>
      <c r="F135" s="1">
        <v>-31.18</v>
      </c>
      <c r="G135" s="36"/>
    </row>
    <row r="136" spans="1:7" ht="15">
      <c r="A136" s="1">
        <v>31699</v>
      </c>
      <c r="B136" s="1">
        <v>9</v>
      </c>
      <c r="C136" s="1">
        <v>8</v>
      </c>
      <c r="D136" s="2">
        <v>8.541</v>
      </c>
      <c r="E136" s="3">
        <v>5.3</v>
      </c>
      <c r="F136" s="1">
        <v>-30.12</v>
      </c>
      <c r="G136" s="36"/>
    </row>
    <row r="137" spans="1:7" ht="15">
      <c r="A137" s="1">
        <v>31699</v>
      </c>
      <c r="B137" s="1">
        <v>9</v>
      </c>
      <c r="C137" s="1">
        <v>9</v>
      </c>
      <c r="D137" s="2">
        <v>8.594</v>
      </c>
      <c r="E137" s="3">
        <v>5.3</v>
      </c>
      <c r="F137" s="1">
        <v>-28.28</v>
      </c>
      <c r="G137" s="36"/>
    </row>
    <row r="138" spans="1:7" ht="15">
      <c r="A138" s="1">
        <v>31699</v>
      </c>
      <c r="B138" s="1">
        <v>9</v>
      </c>
      <c r="C138" s="1">
        <v>10</v>
      </c>
      <c r="D138" s="2">
        <v>8.647</v>
      </c>
      <c r="E138" s="3">
        <v>5.3</v>
      </c>
      <c r="F138" s="1">
        <v>-26.46</v>
      </c>
      <c r="G138" s="36"/>
    </row>
    <row r="139" spans="1:7" ht="15">
      <c r="A139" s="1">
        <v>31699</v>
      </c>
      <c r="B139" s="1">
        <v>9</v>
      </c>
      <c r="C139" s="1">
        <v>11</v>
      </c>
      <c r="D139" s="2">
        <v>8.7</v>
      </c>
      <c r="E139" s="3">
        <v>5.3</v>
      </c>
      <c r="F139" s="1">
        <v>-25.07</v>
      </c>
      <c r="G139" s="36"/>
    </row>
    <row r="140" spans="1:7" ht="15">
      <c r="A140" s="1">
        <v>31699</v>
      </c>
      <c r="B140" s="1">
        <v>9</v>
      </c>
      <c r="C140" s="1">
        <v>12</v>
      </c>
      <c r="D140" s="2">
        <v>8.753</v>
      </c>
      <c r="E140" s="3">
        <v>5.3</v>
      </c>
      <c r="F140" s="1">
        <v>-23.84</v>
      </c>
      <c r="G140" s="36"/>
    </row>
    <row r="141" spans="1:7" ht="15">
      <c r="A141" s="1">
        <v>31699</v>
      </c>
      <c r="B141" s="1">
        <v>9</v>
      </c>
      <c r="C141" s="1">
        <v>13</v>
      </c>
      <c r="D141" s="2">
        <v>8.806</v>
      </c>
      <c r="E141" s="3">
        <v>6.3</v>
      </c>
      <c r="F141" s="1">
        <v>-23.59</v>
      </c>
      <c r="G141" s="36"/>
    </row>
    <row r="142" spans="1:7" ht="15">
      <c r="A142" s="1">
        <v>31699</v>
      </c>
      <c r="B142" s="1">
        <v>9</v>
      </c>
      <c r="C142" s="1">
        <v>14</v>
      </c>
      <c r="D142" s="2">
        <v>8.869</v>
      </c>
      <c r="E142" s="3">
        <v>6.3</v>
      </c>
      <c r="F142" s="1">
        <v>-23.29</v>
      </c>
      <c r="G142" s="36"/>
    </row>
    <row r="143" spans="1:7" ht="15">
      <c r="A143" s="1">
        <v>31699</v>
      </c>
      <c r="B143" s="1">
        <v>9</v>
      </c>
      <c r="C143" s="1">
        <v>15</v>
      </c>
      <c r="D143" s="2">
        <v>8.932</v>
      </c>
      <c r="E143" s="3">
        <v>5.3</v>
      </c>
      <c r="F143" s="1">
        <v>-30.33</v>
      </c>
      <c r="G143" s="36"/>
    </row>
    <row r="144" spans="1:7" ht="15">
      <c r="A144" s="1">
        <v>31699</v>
      </c>
      <c r="B144" s="1">
        <v>9</v>
      </c>
      <c r="C144" s="1">
        <v>16</v>
      </c>
      <c r="D144" s="2">
        <v>8.985</v>
      </c>
      <c r="E144" s="3">
        <v>5.3</v>
      </c>
      <c r="F144" s="1">
        <v>-30.93</v>
      </c>
      <c r="G144" s="36"/>
    </row>
    <row r="145" spans="1:7" ht="15">
      <c r="A145" s="1">
        <v>31699</v>
      </c>
      <c r="B145" s="1">
        <v>9</v>
      </c>
      <c r="C145" s="1">
        <v>17</v>
      </c>
      <c r="D145" s="2">
        <v>9.038</v>
      </c>
      <c r="E145" s="3">
        <v>5</v>
      </c>
      <c r="F145" s="1">
        <v>-31.37</v>
      </c>
      <c r="G145" s="36"/>
    </row>
    <row r="146" spans="1:7" ht="15">
      <c r="A146" s="1">
        <v>31699</v>
      </c>
      <c r="B146" s="1">
        <v>9</v>
      </c>
      <c r="C146" s="1">
        <v>18</v>
      </c>
      <c r="D146" s="2">
        <v>9.088</v>
      </c>
      <c r="E146" s="3">
        <v>6.7</v>
      </c>
      <c r="F146" s="1">
        <v>-30.73</v>
      </c>
      <c r="G146" s="36"/>
    </row>
    <row r="147" spans="1:7" ht="15">
      <c r="A147" s="1">
        <v>31699</v>
      </c>
      <c r="B147" s="1">
        <v>10</v>
      </c>
      <c r="C147" s="1">
        <v>1</v>
      </c>
      <c r="D147" s="2">
        <v>9.155</v>
      </c>
      <c r="E147" s="3">
        <v>7</v>
      </c>
      <c r="F147" s="1">
        <v>-26.98</v>
      </c>
      <c r="G147" s="36"/>
    </row>
    <row r="148" spans="1:7" ht="15">
      <c r="A148" s="1">
        <v>31699</v>
      </c>
      <c r="B148" s="1">
        <v>10</v>
      </c>
      <c r="C148" s="1">
        <v>2</v>
      </c>
      <c r="D148" s="2">
        <v>9.225</v>
      </c>
      <c r="E148" s="3">
        <v>7</v>
      </c>
      <c r="F148" s="1">
        <v>-24.57</v>
      </c>
      <c r="G148" s="36"/>
    </row>
    <row r="149" spans="1:7" ht="15">
      <c r="A149" s="1">
        <v>31699</v>
      </c>
      <c r="B149" s="1">
        <v>10</v>
      </c>
      <c r="C149" s="1">
        <v>3</v>
      </c>
      <c r="D149" s="2">
        <v>9.295</v>
      </c>
      <c r="E149" s="3">
        <v>7</v>
      </c>
      <c r="F149" s="1">
        <v>-22.67</v>
      </c>
      <c r="G149" s="36"/>
    </row>
    <row r="150" spans="1:7" ht="15">
      <c r="A150" s="1">
        <v>31699</v>
      </c>
      <c r="B150" s="1">
        <v>10</v>
      </c>
      <c r="C150" s="1">
        <v>4</v>
      </c>
      <c r="D150" s="2">
        <v>9.365</v>
      </c>
      <c r="E150" s="3">
        <v>6.5</v>
      </c>
      <c r="F150" s="1">
        <v>-26.2</v>
      </c>
      <c r="G150" s="36"/>
    </row>
    <row r="151" spans="1:7" ht="15">
      <c r="A151" s="1">
        <v>31699</v>
      </c>
      <c r="B151" s="1">
        <v>10</v>
      </c>
      <c r="C151" s="1">
        <v>5</v>
      </c>
      <c r="D151" s="2">
        <v>9.43</v>
      </c>
      <c r="E151" s="3">
        <v>5.5</v>
      </c>
      <c r="F151" s="1">
        <v>-28.41</v>
      </c>
      <c r="G151" s="36"/>
    </row>
    <row r="152" spans="1:7" ht="15">
      <c r="A152" s="1">
        <v>31699</v>
      </c>
      <c r="B152" s="1">
        <v>10</v>
      </c>
      <c r="C152" s="1">
        <v>6</v>
      </c>
      <c r="D152" s="2">
        <v>9.485</v>
      </c>
      <c r="E152" s="3">
        <v>5.5</v>
      </c>
      <c r="F152" s="1">
        <v>-30.13</v>
      </c>
      <c r="G152" s="36"/>
    </row>
    <row r="153" spans="1:7" ht="15">
      <c r="A153" s="1">
        <v>31699</v>
      </c>
      <c r="B153" s="1">
        <v>10</v>
      </c>
      <c r="C153" s="1">
        <v>7</v>
      </c>
      <c r="D153" s="2">
        <v>9.54</v>
      </c>
      <c r="E153" s="3">
        <v>5.5</v>
      </c>
      <c r="F153" s="1">
        <v>-31.49</v>
      </c>
      <c r="G153" s="36"/>
    </row>
    <row r="154" spans="1:7" ht="15">
      <c r="A154" s="1">
        <v>31699</v>
      </c>
      <c r="B154" s="1">
        <v>10</v>
      </c>
      <c r="C154" s="1">
        <v>8</v>
      </c>
      <c r="D154" s="2">
        <v>9.595</v>
      </c>
      <c r="E154" s="3">
        <v>5.5</v>
      </c>
      <c r="F154" s="1">
        <v>-32.25</v>
      </c>
      <c r="G154" s="36"/>
    </row>
    <row r="155" spans="1:7" ht="15">
      <c r="A155" s="1">
        <v>31699</v>
      </c>
      <c r="B155" s="1">
        <v>10</v>
      </c>
      <c r="C155" s="1">
        <v>9</v>
      </c>
      <c r="D155" s="2">
        <v>9.65</v>
      </c>
      <c r="E155" s="3">
        <v>5.5</v>
      </c>
      <c r="F155" s="1">
        <v>-32.38</v>
      </c>
      <c r="G155" s="36"/>
    </row>
    <row r="156" spans="1:7" ht="15">
      <c r="A156" s="1">
        <v>31699</v>
      </c>
      <c r="B156" s="1">
        <v>10</v>
      </c>
      <c r="C156" s="1">
        <v>10</v>
      </c>
      <c r="D156" s="2">
        <v>9.705</v>
      </c>
      <c r="E156" s="3">
        <v>5.5</v>
      </c>
      <c r="F156" s="1">
        <v>-31.79</v>
      </c>
      <c r="G156" s="36"/>
    </row>
    <row r="157" spans="1:7" ht="15">
      <c r="A157" s="1">
        <v>31699</v>
      </c>
      <c r="B157" s="1">
        <v>10</v>
      </c>
      <c r="C157" s="1">
        <v>11</v>
      </c>
      <c r="D157" s="2">
        <v>9.76</v>
      </c>
      <c r="E157" s="3">
        <v>5.5</v>
      </c>
      <c r="F157" s="1">
        <v>-30.68</v>
      </c>
      <c r="G157" s="36"/>
    </row>
    <row r="158" spans="1:7" ht="15">
      <c r="A158" s="1">
        <v>31699</v>
      </c>
      <c r="B158" s="1">
        <v>10</v>
      </c>
      <c r="C158" s="1">
        <v>12</v>
      </c>
      <c r="D158" s="2">
        <v>9.815</v>
      </c>
      <c r="E158" s="3">
        <v>6.5</v>
      </c>
      <c r="F158" s="1">
        <v>-29.23</v>
      </c>
      <c r="G158" s="36"/>
    </row>
    <row r="159" spans="1:7" ht="15">
      <c r="A159" s="1">
        <v>31699</v>
      </c>
      <c r="B159" s="1">
        <v>10</v>
      </c>
      <c r="C159" s="1">
        <v>13</v>
      </c>
      <c r="D159" s="2">
        <v>9.88</v>
      </c>
      <c r="E159" s="3">
        <v>6.5</v>
      </c>
      <c r="F159" s="1">
        <v>-26.27</v>
      </c>
      <c r="G159" s="36"/>
    </row>
    <row r="160" spans="1:7" ht="15">
      <c r="A160" s="1">
        <v>31699</v>
      </c>
      <c r="B160" s="1">
        <v>10</v>
      </c>
      <c r="C160" s="1">
        <v>14</v>
      </c>
      <c r="D160" s="2">
        <v>9.945</v>
      </c>
      <c r="E160" s="3">
        <v>5.5</v>
      </c>
      <c r="F160" s="1">
        <v>-22.29</v>
      </c>
      <c r="G160" s="36"/>
    </row>
    <row r="161" spans="1:7" ht="15">
      <c r="A161" s="1">
        <v>31699</v>
      </c>
      <c r="B161" s="1">
        <v>10</v>
      </c>
      <c r="C161" s="1">
        <v>15</v>
      </c>
      <c r="D161" s="2">
        <v>10</v>
      </c>
      <c r="E161" s="3">
        <v>5.5</v>
      </c>
      <c r="F161" s="1">
        <v>-21.88</v>
      </c>
      <c r="G161" s="36"/>
    </row>
    <row r="162" spans="1:7" ht="15">
      <c r="A162" s="1">
        <v>31699</v>
      </c>
      <c r="B162" s="1">
        <v>10</v>
      </c>
      <c r="C162" s="1">
        <v>16</v>
      </c>
      <c r="D162" s="2">
        <v>10.055</v>
      </c>
      <c r="E162" s="3">
        <v>5.5</v>
      </c>
      <c r="F162" s="1">
        <v>-23.01</v>
      </c>
      <c r="G162" s="36"/>
    </row>
    <row r="163" spans="1:7" ht="15">
      <c r="A163" s="1">
        <v>31699</v>
      </c>
      <c r="B163" s="1">
        <v>10</v>
      </c>
      <c r="C163" s="1">
        <v>17</v>
      </c>
      <c r="D163" s="2">
        <v>10.11</v>
      </c>
      <c r="E163" s="3">
        <v>6.5</v>
      </c>
      <c r="F163" s="1">
        <v>-22.56</v>
      </c>
      <c r="G163" s="36"/>
    </row>
    <row r="164" spans="1:7" ht="15">
      <c r="A164" s="1">
        <v>31699</v>
      </c>
      <c r="B164" s="1">
        <v>11</v>
      </c>
      <c r="C164" s="1">
        <v>1</v>
      </c>
      <c r="D164" s="2">
        <v>10.175</v>
      </c>
      <c r="E164" s="3">
        <v>7</v>
      </c>
      <c r="F164" s="1">
        <v>-24.93</v>
      </c>
      <c r="G164" s="36"/>
    </row>
    <row r="165" spans="1:7" ht="15">
      <c r="A165" s="1">
        <v>31699</v>
      </c>
      <c r="B165" s="1">
        <v>11</v>
      </c>
      <c r="C165" s="1">
        <v>2</v>
      </c>
      <c r="D165" s="2">
        <v>10.245</v>
      </c>
      <c r="E165" s="3">
        <v>6</v>
      </c>
      <c r="F165" s="1">
        <v>-27.13</v>
      </c>
      <c r="G165" s="36"/>
    </row>
    <row r="166" spans="1:7" ht="15">
      <c r="A166" s="1">
        <v>31699</v>
      </c>
      <c r="B166" s="1">
        <v>11</v>
      </c>
      <c r="C166" s="1">
        <v>3</v>
      </c>
      <c r="D166" s="2">
        <v>10.305</v>
      </c>
      <c r="E166" s="3">
        <v>6.5</v>
      </c>
      <c r="F166" s="1">
        <v>-30.2</v>
      </c>
      <c r="G166" s="36"/>
    </row>
    <row r="167" spans="1:7" ht="15">
      <c r="A167" s="1">
        <v>31699</v>
      </c>
      <c r="B167" s="1">
        <v>11</v>
      </c>
      <c r="C167" s="1">
        <v>4</v>
      </c>
      <c r="D167" s="2">
        <v>10.37</v>
      </c>
      <c r="E167" s="3">
        <v>5.5</v>
      </c>
      <c r="F167" s="1">
        <v>-31.46</v>
      </c>
      <c r="G167" s="36"/>
    </row>
    <row r="168" spans="1:7" ht="15">
      <c r="A168" s="1">
        <v>31699</v>
      </c>
      <c r="B168" s="1">
        <v>11</v>
      </c>
      <c r="C168" s="1">
        <v>5</v>
      </c>
      <c r="D168" s="2">
        <v>10.425</v>
      </c>
      <c r="E168" s="3">
        <v>6.5</v>
      </c>
      <c r="F168" s="1">
        <v>-31.13</v>
      </c>
      <c r="G168" s="36"/>
    </row>
    <row r="169" spans="1:7" ht="15">
      <c r="A169" s="1">
        <v>31699</v>
      </c>
      <c r="B169" s="1">
        <v>11</v>
      </c>
      <c r="C169" s="1">
        <v>6</v>
      </c>
      <c r="D169" s="2">
        <v>10.49</v>
      </c>
      <c r="E169" s="3">
        <v>5.5</v>
      </c>
      <c r="F169" s="1">
        <v>-28.51</v>
      </c>
      <c r="G169" s="36"/>
    </row>
    <row r="170" spans="1:7" ht="15">
      <c r="A170" s="1">
        <v>31699</v>
      </c>
      <c r="B170" s="1">
        <v>11</v>
      </c>
      <c r="C170" s="1">
        <v>7</v>
      </c>
      <c r="D170" s="2">
        <v>10.545</v>
      </c>
      <c r="E170" s="3">
        <v>5.5</v>
      </c>
      <c r="F170" s="1">
        <v>-27.04</v>
      </c>
      <c r="G170" s="36"/>
    </row>
    <row r="171" spans="1:7" ht="15">
      <c r="A171" s="1">
        <v>31699</v>
      </c>
      <c r="B171" s="1">
        <v>11</v>
      </c>
      <c r="C171" s="1">
        <v>8</v>
      </c>
      <c r="D171" s="2">
        <v>10.6</v>
      </c>
      <c r="E171" s="3">
        <v>5.5</v>
      </c>
      <c r="F171" s="1">
        <v>-25.43</v>
      </c>
      <c r="G171" s="36"/>
    </row>
    <row r="172" spans="1:7" ht="15">
      <c r="A172" s="1">
        <v>31699</v>
      </c>
      <c r="B172" s="1">
        <v>11</v>
      </c>
      <c r="C172" s="1">
        <v>9</v>
      </c>
      <c r="D172" s="2">
        <v>10.655</v>
      </c>
      <c r="E172" s="3">
        <v>6.5</v>
      </c>
      <c r="F172" s="1">
        <v>-24.53</v>
      </c>
      <c r="G172" s="36"/>
    </row>
    <row r="173" spans="1:7" ht="15">
      <c r="A173" s="1">
        <v>31699</v>
      </c>
      <c r="B173" s="1">
        <v>11</v>
      </c>
      <c r="C173" s="1">
        <v>10</v>
      </c>
      <c r="D173" s="2">
        <v>10.72</v>
      </c>
      <c r="E173" s="3">
        <v>6.5</v>
      </c>
      <c r="F173" s="1">
        <v>-23.01</v>
      </c>
      <c r="G173" s="36"/>
    </row>
    <row r="174" spans="1:7" ht="15">
      <c r="A174" s="1">
        <v>31699</v>
      </c>
      <c r="B174" s="1">
        <v>11</v>
      </c>
      <c r="C174" s="1">
        <v>11</v>
      </c>
      <c r="D174" s="2">
        <v>10.785</v>
      </c>
      <c r="E174" s="3">
        <v>5.5</v>
      </c>
      <c r="F174" s="1">
        <v>-23.41</v>
      </c>
      <c r="G174" s="36"/>
    </row>
    <row r="175" spans="1:7" ht="15">
      <c r="A175" s="1">
        <v>31699</v>
      </c>
      <c r="B175" s="1">
        <v>11</v>
      </c>
      <c r="C175" s="1">
        <v>12</v>
      </c>
      <c r="D175" s="2">
        <v>10.84</v>
      </c>
      <c r="E175" s="3">
        <v>5.5</v>
      </c>
      <c r="F175" s="1">
        <v>-23.71</v>
      </c>
      <c r="G175" s="36"/>
    </row>
    <row r="176" spans="1:7" ht="15">
      <c r="A176" s="1">
        <v>31699</v>
      </c>
      <c r="B176" s="1">
        <v>11</v>
      </c>
      <c r="C176" s="1">
        <v>13</v>
      </c>
      <c r="D176" s="2">
        <v>10.895</v>
      </c>
      <c r="E176" s="3">
        <v>6.5</v>
      </c>
      <c r="F176" s="1">
        <v>-23.38</v>
      </c>
      <c r="G176" s="36"/>
    </row>
    <row r="177" spans="1:7" ht="15">
      <c r="A177" s="1">
        <v>31699</v>
      </c>
      <c r="B177" s="1">
        <v>11</v>
      </c>
      <c r="C177" s="1">
        <v>14</v>
      </c>
      <c r="D177" s="2">
        <v>10.96</v>
      </c>
      <c r="E177" s="3">
        <v>6.5</v>
      </c>
      <c r="F177" s="1">
        <v>-25</v>
      </c>
      <c r="G177" s="36"/>
    </row>
    <row r="178" spans="1:7" ht="15">
      <c r="A178" s="1">
        <v>31699</v>
      </c>
      <c r="B178" s="1">
        <v>11</v>
      </c>
      <c r="C178" s="1">
        <v>15</v>
      </c>
      <c r="D178" s="2">
        <v>11.025</v>
      </c>
      <c r="E178" s="3">
        <v>5.5</v>
      </c>
      <c r="F178" s="1">
        <v>-27.33</v>
      </c>
      <c r="G178" s="36"/>
    </row>
    <row r="179" spans="1:7" ht="15">
      <c r="A179" s="1">
        <v>31699</v>
      </c>
      <c r="B179" s="1">
        <v>11</v>
      </c>
      <c r="C179" s="1">
        <v>16</v>
      </c>
      <c r="D179" s="2">
        <v>11.08</v>
      </c>
      <c r="E179" s="3">
        <v>5.5</v>
      </c>
      <c r="F179" s="1">
        <v>-29.29</v>
      </c>
      <c r="G179" s="36"/>
    </row>
    <row r="180" spans="1:7" ht="15">
      <c r="A180" s="1">
        <v>31699</v>
      </c>
      <c r="B180" s="1">
        <v>11</v>
      </c>
      <c r="C180" s="1">
        <v>17</v>
      </c>
      <c r="D180" s="2">
        <v>11.135</v>
      </c>
      <c r="E180" s="3">
        <v>7</v>
      </c>
      <c r="F180" s="1">
        <v>-30.77</v>
      </c>
      <c r="G180" s="36"/>
    </row>
    <row r="181" spans="1:7" ht="15">
      <c r="A181" s="1">
        <v>31799</v>
      </c>
      <c r="B181" s="1">
        <v>12</v>
      </c>
      <c r="C181" s="1">
        <v>1</v>
      </c>
      <c r="D181" s="2">
        <v>11.205</v>
      </c>
      <c r="E181" s="3">
        <v>6.5</v>
      </c>
      <c r="F181" s="1">
        <v>-31.56</v>
      </c>
      <c r="G181" s="36"/>
    </row>
    <row r="182" spans="1:7" ht="15">
      <c r="A182" s="1">
        <v>31799</v>
      </c>
      <c r="B182" s="1">
        <v>12</v>
      </c>
      <c r="C182" s="1">
        <v>2</v>
      </c>
      <c r="D182" s="2">
        <v>11.27</v>
      </c>
      <c r="E182" s="3">
        <v>5.5</v>
      </c>
      <c r="F182" s="1">
        <v>-30.95</v>
      </c>
      <c r="G182" s="36"/>
    </row>
    <row r="183" spans="1:7" ht="15">
      <c r="A183" s="1">
        <v>31799</v>
      </c>
      <c r="B183" s="1">
        <v>12</v>
      </c>
      <c r="C183" s="1">
        <v>3</v>
      </c>
      <c r="D183" s="2">
        <v>11.325</v>
      </c>
      <c r="E183" s="3">
        <v>5.5</v>
      </c>
      <c r="F183" s="1">
        <v>-29.88</v>
      </c>
      <c r="G183" s="36"/>
    </row>
    <row r="184" spans="1:7" ht="15">
      <c r="A184" s="1">
        <v>31799</v>
      </c>
      <c r="B184" s="1">
        <v>12</v>
      </c>
      <c r="C184" s="1">
        <v>4</v>
      </c>
      <c r="D184" s="2">
        <v>11.38</v>
      </c>
      <c r="E184" s="3">
        <v>5.5</v>
      </c>
      <c r="F184" s="1">
        <v>-28.46</v>
      </c>
      <c r="G184" s="36"/>
    </row>
    <row r="185" spans="1:7" ht="15">
      <c r="A185" s="1">
        <v>31799</v>
      </c>
      <c r="B185" s="1">
        <v>12</v>
      </c>
      <c r="C185" s="1">
        <v>5</v>
      </c>
      <c r="D185" s="2">
        <v>11.435</v>
      </c>
      <c r="E185" s="3">
        <v>5.5</v>
      </c>
      <c r="F185" s="1">
        <v>-27.32</v>
      </c>
      <c r="G185" s="36"/>
    </row>
    <row r="186" spans="1:7" ht="15">
      <c r="A186" s="1">
        <v>31799</v>
      </c>
      <c r="B186" s="1">
        <v>12</v>
      </c>
      <c r="C186" s="1">
        <v>6</v>
      </c>
      <c r="D186" s="2">
        <v>11.49</v>
      </c>
      <c r="E186" s="3">
        <v>6.5</v>
      </c>
      <c r="F186" s="1">
        <v>-26.38</v>
      </c>
      <c r="G186" s="36"/>
    </row>
    <row r="187" spans="1:7" ht="15">
      <c r="A187" s="1">
        <v>31799</v>
      </c>
      <c r="B187" s="1">
        <v>12</v>
      </c>
      <c r="C187" s="1">
        <v>7</v>
      </c>
      <c r="D187" s="2">
        <v>11.555</v>
      </c>
      <c r="E187" s="3">
        <v>6.5</v>
      </c>
      <c r="F187" s="1">
        <v>-27.78</v>
      </c>
      <c r="G187" s="36"/>
    </row>
    <row r="188" spans="1:7" ht="15">
      <c r="A188" s="1">
        <v>31799</v>
      </c>
      <c r="B188" s="1">
        <v>12</v>
      </c>
      <c r="C188" s="1">
        <v>8</v>
      </c>
      <c r="D188" s="2">
        <v>11.62</v>
      </c>
      <c r="E188" s="3">
        <v>5.5</v>
      </c>
      <c r="F188" s="1">
        <v>-28.54</v>
      </c>
      <c r="G188" s="36"/>
    </row>
    <row r="189" spans="1:7" ht="15">
      <c r="A189" s="1">
        <v>31799</v>
      </c>
      <c r="B189" s="1">
        <v>12</v>
      </c>
      <c r="C189" s="1">
        <v>9</v>
      </c>
      <c r="D189" s="2">
        <v>11.675</v>
      </c>
      <c r="E189" s="3">
        <v>5.5</v>
      </c>
      <c r="F189" s="1">
        <v>-28.65</v>
      </c>
      <c r="G189" s="36"/>
    </row>
    <row r="190" spans="1:7" ht="15">
      <c r="A190" s="1">
        <v>31799</v>
      </c>
      <c r="B190" s="1">
        <v>12</v>
      </c>
      <c r="C190" s="1">
        <v>10</v>
      </c>
      <c r="D190" s="2">
        <v>11.73</v>
      </c>
      <c r="E190" s="3">
        <v>5.5</v>
      </c>
      <c r="F190" s="1">
        <v>-28.13</v>
      </c>
      <c r="G190" s="36"/>
    </row>
    <row r="191" spans="1:7" ht="15">
      <c r="A191" s="1">
        <v>31799</v>
      </c>
      <c r="B191" s="1">
        <v>12</v>
      </c>
      <c r="C191" s="1">
        <v>11</v>
      </c>
      <c r="D191" s="2">
        <v>11.785</v>
      </c>
      <c r="E191" s="3">
        <v>6.5</v>
      </c>
      <c r="F191" s="1">
        <v>-27.02</v>
      </c>
      <c r="G191" s="36"/>
    </row>
    <row r="192" spans="1:7" ht="15">
      <c r="A192" s="1">
        <v>31799</v>
      </c>
      <c r="B192" s="1">
        <v>12</v>
      </c>
      <c r="C192" s="1">
        <v>12</v>
      </c>
      <c r="D192" s="2">
        <v>11.85</v>
      </c>
      <c r="E192" s="3">
        <v>7</v>
      </c>
      <c r="F192" s="1">
        <v>-25.31</v>
      </c>
      <c r="G192" s="36"/>
    </row>
    <row r="193" spans="1:7" ht="15">
      <c r="A193" s="1">
        <v>31799</v>
      </c>
      <c r="B193" s="1">
        <v>12</v>
      </c>
      <c r="C193" s="1">
        <v>13</v>
      </c>
      <c r="D193" s="2">
        <v>11.92</v>
      </c>
      <c r="E193" s="3">
        <v>5.5</v>
      </c>
      <c r="F193" s="1">
        <v>-24.72</v>
      </c>
      <c r="G193" s="36"/>
    </row>
    <row r="194" spans="1:7" ht="15">
      <c r="A194" s="1">
        <v>31799</v>
      </c>
      <c r="B194" s="1">
        <v>12</v>
      </c>
      <c r="C194" s="1">
        <v>14</v>
      </c>
      <c r="D194" s="2">
        <v>11.975</v>
      </c>
      <c r="E194" s="3">
        <v>5.5</v>
      </c>
      <c r="F194" s="1">
        <v>-24.72</v>
      </c>
      <c r="G194" s="36"/>
    </row>
    <row r="195" spans="1:7" ht="15">
      <c r="A195" s="1">
        <v>31799</v>
      </c>
      <c r="B195" s="1">
        <v>12</v>
      </c>
      <c r="C195" s="1">
        <v>15</v>
      </c>
      <c r="D195" s="2">
        <v>12.03</v>
      </c>
      <c r="E195" s="3">
        <v>6</v>
      </c>
      <c r="F195" s="1">
        <v>-24.14</v>
      </c>
      <c r="G195" s="36"/>
    </row>
    <row r="196" spans="1:7" ht="15">
      <c r="A196" s="1">
        <v>31799</v>
      </c>
      <c r="B196" s="1">
        <v>12</v>
      </c>
      <c r="C196" s="1">
        <v>16</v>
      </c>
      <c r="D196" s="2">
        <v>12.09</v>
      </c>
      <c r="E196" s="3">
        <v>6</v>
      </c>
      <c r="F196" s="1">
        <v>-24.52</v>
      </c>
      <c r="G196" s="36"/>
    </row>
    <row r="197" spans="1:7" ht="15">
      <c r="A197" s="1">
        <v>31799</v>
      </c>
      <c r="B197" s="1">
        <v>12</v>
      </c>
      <c r="C197" s="1">
        <v>17</v>
      </c>
      <c r="D197" s="2">
        <v>12.15</v>
      </c>
      <c r="E197" s="3">
        <v>7</v>
      </c>
      <c r="F197" s="1">
        <v>-25.55</v>
      </c>
      <c r="G197" s="36"/>
    </row>
    <row r="198" spans="1:7" ht="15">
      <c r="A198" s="1">
        <v>31799</v>
      </c>
      <c r="B198" s="1">
        <v>13</v>
      </c>
      <c r="C198" s="1">
        <v>1</v>
      </c>
      <c r="D198" s="2">
        <v>12.22</v>
      </c>
      <c r="E198" s="3">
        <v>6.5</v>
      </c>
      <c r="F198" s="1">
        <v>-29.52</v>
      </c>
      <c r="G198" s="36"/>
    </row>
    <row r="199" spans="1:7" ht="15">
      <c r="A199" s="1">
        <v>31799</v>
      </c>
      <c r="B199" s="1">
        <v>13</v>
      </c>
      <c r="C199" s="1">
        <v>2</v>
      </c>
      <c r="D199" s="2">
        <v>12.285</v>
      </c>
      <c r="E199" s="3">
        <v>5.5</v>
      </c>
      <c r="F199" s="1">
        <v>-29.44</v>
      </c>
      <c r="G199" s="36"/>
    </row>
    <row r="200" spans="1:7" ht="15">
      <c r="A200" s="1">
        <v>31799</v>
      </c>
      <c r="B200" s="1">
        <v>13</v>
      </c>
      <c r="C200" s="1">
        <v>3</v>
      </c>
      <c r="D200" s="2">
        <v>12.34</v>
      </c>
      <c r="E200" s="3">
        <v>5.5</v>
      </c>
      <c r="F200" s="1">
        <v>-29.14</v>
      </c>
      <c r="G200" s="36"/>
    </row>
    <row r="201" spans="1:7" ht="15">
      <c r="A201" s="1">
        <v>31799</v>
      </c>
      <c r="B201" s="1">
        <v>13</v>
      </c>
      <c r="C201" s="1">
        <v>4</v>
      </c>
      <c r="D201" s="2">
        <v>12.395</v>
      </c>
      <c r="E201" s="3">
        <v>5.5</v>
      </c>
      <c r="F201" s="1">
        <v>-28.33</v>
      </c>
      <c r="G201" s="36"/>
    </row>
    <row r="202" spans="1:7" ht="15">
      <c r="A202" s="1">
        <v>31799</v>
      </c>
      <c r="B202" s="1">
        <v>13</v>
      </c>
      <c r="C202" s="1">
        <v>5</v>
      </c>
      <c r="D202" s="2">
        <v>12.45</v>
      </c>
      <c r="E202" s="3">
        <v>6.5</v>
      </c>
      <c r="F202" s="1">
        <v>-27.47</v>
      </c>
      <c r="G202" s="36"/>
    </row>
    <row r="203" spans="1:7" ht="15">
      <c r="A203" s="1">
        <v>31799</v>
      </c>
      <c r="B203" s="1">
        <v>13</v>
      </c>
      <c r="C203" s="1">
        <v>6</v>
      </c>
      <c r="D203" s="2">
        <v>12.515</v>
      </c>
      <c r="E203" s="3">
        <v>6.5</v>
      </c>
      <c r="F203" s="1">
        <v>-26.85</v>
      </c>
      <c r="G203" s="36"/>
    </row>
    <row r="204" spans="1:7" ht="15">
      <c r="A204" s="1">
        <v>31799</v>
      </c>
      <c r="B204" s="1">
        <v>13</v>
      </c>
      <c r="C204" s="1">
        <v>7</v>
      </c>
      <c r="D204" s="2">
        <v>12.58</v>
      </c>
      <c r="E204" s="3">
        <v>5.4</v>
      </c>
      <c r="F204" s="1">
        <v>-25.72</v>
      </c>
      <c r="G204" s="36"/>
    </row>
    <row r="205" spans="1:7" ht="15">
      <c r="A205" s="1">
        <v>31799</v>
      </c>
      <c r="B205" s="1">
        <v>13</v>
      </c>
      <c r="C205" s="1">
        <v>8</v>
      </c>
      <c r="D205" s="2">
        <v>12.634</v>
      </c>
      <c r="E205" s="3">
        <v>5.4</v>
      </c>
      <c r="F205" s="1">
        <v>-25.98</v>
      </c>
      <c r="G205" s="36"/>
    </row>
    <row r="206" spans="1:7" ht="15">
      <c r="A206" s="1">
        <v>31799</v>
      </c>
      <c r="B206" s="1">
        <v>13</v>
      </c>
      <c r="C206" s="1">
        <v>9</v>
      </c>
      <c r="D206" s="2">
        <v>12.688</v>
      </c>
      <c r="E206" s="3">
        <v>5.4</v>
      </c>
      <c r="F206" s="1">
        <v>-27.05</v>
      </c>
      <c r="G206" s="36"/>
    </row>
    <row r="207" spans="1:7" ht="15">
      <c r="A207" s="1">
        <v>31799</v>
      </c>
      <c r="B207" s="1">
        <v>13</v>
      </c>
      <c r="C207" s="1">
        <v>10</v>
      </c>
      <c r="D207" s="2">
        <v>12.742</v>
      </c>
      <c r="E207" s="3">
        <v>5.4</v>
      </c>
      <c r="F207" s="1">
        <v>-28.1</v>
      </c>
      <c r="G207" s="36"/>
    </row>
    <row r="208" spans="1:7" ht="15">
      <c r="A208" s="1">
        <v>31799</v>
      </c>
      <c r="B208" s="1">
        <v>13</v>
      </c>
      <c r="C208" s="1">
        <v>11</v>
      </c>
      <c r="D208" s="2">
        <v>12.796</v>
      </c>
      <c r="E208" s="3">
        <v>5.4</v>
      </c>
      <c r="F208" s="1">
        <v>-28.97</v>
      </c>
      <c r="G208" s="36"/>
    </row>
    <row r="209" spans="1:7" ht="15">
      <c r="A209" s="1">
        <v>31799</v>
      </c>
      <c r="B209" s="1">
        <v>13</v>
      </c>
      <c r="C209" s="1">
        <v>12</v>
      </c>
      <c r="D209" s="2">
        <v>12.85</v>
      </c>
      <c r="E209" s="3">
        <v>5.4</v>
      </c>
      <c r="F209" s="1">
        <v>-29.24</v>
      </c>
      <c r="G209" s="36"/>
    </row>
    <row r="210" spans="1:7" ht="15">
      <c r="A210" s="1">
        <v>31799</v>
      </c>
      <c r="B210" s="1">
        <v>13</v>
      </c>
      <c r="C210" s="1">
        <v>13</v>
      </c>
      <c r="D210" s="2">
        <v>12.904</v>
      </c>
      <c r="E210" s="3">
        <v>6.5</v>
      </c>
      <c r="F210" s="1">
        <v>-28.2</v>
      </c>
      <c r="G210" s="36"/>
    </row>
    <row r="211" spans="1:7" ht="15">
      <c r="A211" s="1">
        <v>31799</v>
      </c>
      <c r="B211" s="1">
        <v>13</v>
      </c>
      <c r="C211" s="1">
        <v>14</v>
      </c>
      <c r="D211" s="2">
        <v>12.969</v>
      </c>
      <c r="E211" s="3">
        <v>6.5</v>
      </c>
      <c r="F211" s="1">
        <v>-28.03</v>
      </c>
      <c r="G211" s="36"/>
    </row>
    <row r="212" spans="1:7" ht="15">
      <c r="A212" s="1">
        <v>31799</v>
      </c>
      <c r="B212" s="1">
        <v>13</v>
      </c>
      <c r="C212" s="1">
        <v>15</v>
      </c>
      <c r="D212" s="2">
        <v>13.034</v>
      </c>
      <c r="E212" s="3">
        <v>5.1</v>
      </c>
      <c r="F212" s="1">
        <v>-25.65</v>
      </c>
      <c r="G212" s="36"/>
    </row>
    <row r="213" spans="1:7" ht="15">
      <c r="A213" s="1">
        <v>31799</v>
      </c>
      <c r="B213" s="1">
        <v>13</v>
      </c>
      <c r="C213" s="1">
        <v>16</v>
      </c>
      <c r="D213" s="2">
        <v>13.085</v>
      </c>
      <c r="E213" s="3">
        <v>5</v>
      </c>
      <c r="F213" s="1">
        <v>-25.39</v>
      </c>
      <c r="G213" s="36"/>
    </row>
    <row r="214" spans="1:7" ht="15">
      <c r="A214" s="1">
        <v>31799</v>
      </c>
      <c r="B214" s="1">
        <v>13</v>
      </c>
      <c r="C214" s="1">
        <v>17</v>
      </c>
      <c r="D214" s="2">
        <v>13.135</v>
      </c>
      <c r="E214" s="3">
        <v>5</v>
      </c>
      <c r="F214" s="1">
        <v>-25.96</v>
      </c>
      <c r="G214" s="36"/>
    </row>
    <row r="215" spans="1:7" ht="15">
      <c r="A215" s="1">
        <v>31799</v>
      </c>
      <c r="B215" s="1">
        <v>13</v>
      </c>
      <c r="C215" s="1">
        <v>18</v>
      </c>
      <c r="D215" s="2">
        <v>13.185</v>
      </c>
      <c r="E215" s="3">
        <v>6.5</v>
      </c>
      <c r="F215" s="1">
        <v>-27.87</v>
      </c>
      <c r="G215" s="36"/>
    </row>
    <row r="216" spans="1:7" ht="15">
      <c r="A216" s="1">
        <v>31799</v>
      </c>
      <c r="B216" s="1">
        <v>14</v>
      </c>
      <c r="C216" s="1">
        <v>1</v>
      </c>
      <c r="D216" s="2">
        <v>13.25</v>
      </c>
      <c r="E216" s="3">
        <v>6.5</v>
      </c>
      <c r="F216" s="1">
        <v>-31.21</v>
      </c>
      <c r="G216" s="36"/>
    </row>
    <row r="217" spans="1:7" ht="15">
      <c r="A217" s="1">
        <v>31799</v>
      </c>
      <c r="B217" s="1">
        <v>14</v>
      </c>
      <c r="C217" s="1">
        <v>2</v>
      </c>
      <c r="D217" s="2">
        <v>13.315</v>
      </c>
      <c r="E217" s="3">
        <v>5.5</v>
      </c>
      <c r="F217" s="1">
        <v>-30.93</v>
      </c>
      <c r="G217" s="36"/>
    </row>
    <row r="218" spans="1:7" ht="15">
      <c r="A218" s="1">
        <v>31799</v>
      </c>
      <c r="B218" s="1">
        <v>14</v>
      </c>
      <c r="C218" s="1">
        <v>3</v>
      </c>
      <c r="D218" s="2">
        <v>13.37</v>
      </c>
      <c r="E218" s="3">
        <v>5.5</v>
      </c>
      <c r="F218" s="1">
        <v>-29.2</v>
      </c>
      <c r="G218" s="36"/>
    </row>
    <row r="219" spans="1:7" ht="15">
      <c r="A219" s="1">
        <v>31799</v>
      </c>
      <c r="B219" s="1">
        <v>14</v>
      </c>
      <c r="C219" s="1">
        <v>4</v>
      </c>
      <c r="D219" s="2">
        <v>13.425</v>
      </c>
      <c r="E219" s="3">
        <v>5.5</v>
      </c>
      <c r="F219" s="1">
        <v>-27.26</v>
      </c>
      <c r="G219" s="36"/>
    </row>
    <row r="220" spans="1:7" ht="15">
      <c r="A220" s="1">
        <v>31799</v>
      </c>
      <c r="B220" s="1">
        <v>14</v>
      </c>
      <c r="C220" s="1">
        <v>5</v>
      </c>
      <c r="D220" s="2">
        <v>13.48</v>
      </c>
      <c r="E220" s="3">
        <v>5.5</v>
      </c>
      <c r="F220" s="1">
        <v>-25.69</v>
      </c>
      <c r="G220" s="36"/>
    </row>
    <row r="221" spans="1:7" ht="15">
      <c r="A221" s="1">
        <v>31799</v>
      </c>
      <c r="B221" s="1">
        <v>14</v>
      </c>
      <c r="C221" s="1">
        <v>6</v>
      </c>
      <c r="D221" s="2">
        <v>13.535</v>
      </c>
      <c r="E221" s="3">
        <v>5.5</v>
      </c>
      <c r="F221" s="1">
        <v>-25.07</v>
      </c>
      <c r="G221" s="36"/>
    </row>
    <row r="222" spans="1:7" ht="15">
      <c r="A222" s="1">
        <v>31799</v>
      </c>
      <c r="B222" s="1">
        <v>14</v>
      </c>
      <c r="C222" s="1">
        <v>7</v>
      </c>
      <c r="D222" s="2">
        <v>13.59</v>
      </c>
      <c r="E222" s="3">
        <v>5.5</v>
      </c>
      <c r="F222" s="1">
        <v>-24.34</v>
      </c>
      <c r="G222" s="36"/>
    </row>
    <row r="223" spans="1:7" ht="15">
      <c r="A223" s="1">
        <v>31799</v>
      </c>
      <c r="B223" s="1">
        <v>14</v>
      </c>
      <c r="C223" s="1">
        <v>8</v>
      </c>
      <c r="D223" s="2">
        <v>13.645</v>
      </c>
      <c r="E223" s="3">
        <v>5.5</v>
      </c>
      <c r="F223" s="1">
        <v>-24.82</v>
      </c>
      <c r="G223" s="36"/>
    </row>
    <row r="224" spans="1:7" ht="15">
      <c r="A224" s="1">
        <v>31799</v>
      </c>
      <c r="B224" s="1">
        <v>14</v>
      </c>
      <c r="C224" s="1">
        <v>9</v>
      </c>
      <c r="D224" s="2">
        <v>13.7</v>
      </c>
      <c r="E224" s="3">
        <v>5.5</v>
      </c>
      <c r="F224" s="1">
        <v>-27.73</v>
      </c>
      <c r="G224" s="36"/>
    </row>
    <row r="225" spans="1:7" ht="15">
      <c r="A225" s="1">
        <v>31799</v>
      </c>
      <c r="B225" s="1">
        <v>14</v>
      </c>
      <c r="C225" s="1">
        <v>10</v>
      </c>
      <c r="D225" s="2">
        <v>13.755</v>
      </c>
      <c r="E225" s="3">
        <v>5</v>
      </c>
      <c r="F225" s="1">
        <v>-30.18</v>
      </c>
      <c r="G225" s="36"/>
    </row>
    <row r="226" spans="1:7" ht="15">
      <c r="A226" s="1">
        <v>31799</v>
      </c>
      <c r="B226" s="1">
        <v>14</v>
      </c>
      <c r="C226" s="1">
        <v>11</v>
      </c>
      <c r="D226" s="2">
        <v>13.805</v>
      </c>
      <c r="E226" s="3">
        <v>6.5</v>
      </c>
      <c r="F226" s="1">
        <v>-31.5</v>
      </c>
      <c r="G226" s="36"/>
    </row>
    <row r="227" spans="1:7" ht="15">
      <c r="A227" s="1">
        <v>31899</v>
      </c>
      <c r="B227" s="1">
        <v>15</v>
      </c>
      <c r="C227" s="1">
        <v>1</v>
      </c>
      <c r="D227" s="2">
        <v>13.87</v>
      </c>
      <c r="E227" s="3">
        <v>6.5</v>
      </c>
      <c r="F227" s="1">
        <v>-31.47</v>
      </c>
      <c r="G227" s="36"/>
    </row>
    <row r="228" spans="1:7" ht="15">
      <c r="A228" s="1">
        <v>31899</v>
      </c>
      <c r="B228" s="1">
        <v>15</v>
      </c>
      <c r="C228" s="1">
        <v>2</v>
      </c>
      <c r="D228" s="2">
        <v>13.935</v>
      </c>
      <c r="E228" s="3">
        <v>5.2</v>
      </c>
      <c r="F228" s="1">
        <v>-30.39</v>
      </c>
      <c r="G228" s="36"/>
    </row>
    <row r="229" spans="1:7" ht="15">
      <c r="A229" s="1">
        <v>31899</v>
      </c>
      <c r="B229" s="1">
        <v>15</v>
      </c>
      <c r="C229" s="1">
        <v>3</v>
      </c>
      <c r="D229" s="2">
        <v>13.987</v>
      </c>
      <c r="E229" s="3">
        <v>5.2</v>
      </c>
      <c r="F229" s="1">
        <v>-29.23</v>
      </c>
      <c r="G229" s="36"/>
    </row>
    <row r="230" spans="1:7" ht="15">
      <c r="A230" s="1">
        <v>31899</v>
      </c>
      <c r="B230" s="1">
        <v>15</v>
      </c>
      <c r="C230" s="1">
        <v>4</v>
      </c>
      <c r="D230" s="2">
        <v>14.039</v>
      </c>
      <c r="E230" s="3">
        <v>5.2</v>
      </c>
      <c r="F230" s="1">
        <v>-28.25</v>
      </c>
      <c r="G230" s="36"/>
    </row>
    <row r="231" spans="1:7" ht="15">
      <c r="A231" s="1">
        <v>31899</v>
      </c>
      <c r="B231" s="1">
        <v>15</v>
      </c>
      <c r="C231" s="1">
        <v>5</v>
      </c>
      <c r="D231" s="2">
        <v>14.091</v>
      </c>
      <c r="E231" s="3">
        <v>5.2</v>
      </c>
      <c r="F231" s="1">
        <v>-27.49</v>
      </c>
      <c r="G231" s="36"/>
    </row>
    <row r="232" spans="1:7" ht="15">
      <c r="A232" s="1">
        <v>31899</v>
      </c>
      <c r="B232" s="1">
        <v>15</v>
      </c>
      <c r="C232" s="1">
        <v>6</v>
      </c>
      <c r="D232" s="2">
        <v>14.143</v>
      </c>
      <c r="E232" s="3">
        <v>6.2</v>
      </c>
      <c r="F232" s="1">
        <v>-26.64</v>
      </c>
      <c r="G232" s="36"/>
    </row>
    <row r="233" spans="1:7" ht="15">
      <c r="A233" s="1">
        <v>31899</v>
      </c>
      <c r="B233" s="1">
        <v>15</v>
      </c>
      <c r="C233" s="1">
        <v>7</v>
      </c>
      <c r="D233" s="2">
        <v>14.205</v>
      </c>
      <c r="E233" s="3">
        <v>6.4</v>
      </c>
      <c r="F233" s="1">
        <v>-25.87</v>
      </c>
      <c r="G233" s="36"/>
    </row>
    <row r="234" spans="1:7" ht="15">
      <c r="A234" s="1">
        <v>31899</v>
      </c>
      <c r="B234" s="1">
        <v>15</v>
      </c>
      <c r="C234" s="1">
        <v>8</v>
      </c>
      <c r="D234" s="2">
        <v>14.269</v>
      </c>
      <c r="E234" s="3">
        <v>5.2</v>
      </c>
      <c r="F234" s="1">
        <v>-25.79</v>
      </c>
      <c r="G234" s="36"/>
    </row>
    <row r="235" spans="1:7" ht="15">
      <c r="A235" s="1">
        <v>31899</v>
      </c>
      <c r="B235" s="1">
        <v>15</v>
      </c>
      <c r="C235" s="1">
        <v>9</v>
      </c>
      <c r="D235" s="2">
        <v>14.321</v>
      </c>
      <c r="E235" s="3">
        <v>5.2</v>
      </c>
      <c r="F235" s="1">
        <v>-26.18</v>
      </c>
      <c r="G235" s="36"/>
    </row>
    <row r="236" spans="1:7" ht="15">
      <c r="A236" s="1">
        <v>31899</v>
      </c>
      <c r="B236" s="1">
        <v>15</v>
      </c>
      <c r="C236" s="1">
        <v>10</v>
      </c>
      <c r="D236" s="2">
        <v>14.373</v>
      </c>
      <c r="E236" s="3">
        <v>5.2</v>
      </c>
      <c r="F236" s="1">
        <v>-27.01</v>
      </c>
      <c r="G236" s="36"/>
    </row>
    <row r="237" spans="1:7" ht="15">
      <c r="A237" s="1">
        <v>31899</v>
      </c>
      <c r="B237" s="1">
        <v>15</v>
      </c>
      <c r="C237" s="1">
        <v>11</v>
      </c>
      <c r="D237" s="2">
        <v>14.425</v>
      </c>
      <c r="E237" s="3">
        <v>5.2</v>
      </c>
      <c r="F237" s="1">
        <v>-28.18</v>
      </c>
      <c r="G237" s="36"/>
    </row>
    <row r="238" spans="1:7" ht="15">
      <c r="A238" s="1">
        <v>31899</v>
      </c>
      <c r="B238" s="1">
        <v>15</v>
      </c>
      <c r="C238" s="1">
        <v>12</v>
      </c>
      <c r="D238" s="2">
        <v>14.477</v>
      </c>
      <c r="E238" s="3">
        <v>5.2</v>
      </c>
      <c r="F238" s="1">
        <v>-28.3</v>
      </c>
      <c r="G238" s="36"/>
    </row>
    <row r="239" spans="1:7" ht="15">
      <c r="A239" s="1">
        <v>31899</v>
      </c>
      <c r="B239" s="1">
        <v>15</v>
      </c>
      <c r="C239" s="1">
        <v>13</v>
      </c>
      <c r="D239" s="2">
        <v>14.529</v>
      </c>
      <c r="E239" s="3">
        <v>5.2</v>
      </c>
      <c r="F239" s="1">
        <v>-27.87</v>
      </c>
      <c r="G239" s="36"/>
    </row>
    <row r="240" spans="1:7" ht="15">
      <c r="A240" s="1">
        <v>31899</v>
      </c>
      <c r="B240" s="1">
        <v>15</v>
      </c>
      <c r="C240" s="1">
        <v>14</v>
      </c>
      <c r="D240" s="2">
        <v>14.581</v>
      </c>
      <c r="E240" s="3">
        <v>5.2</v>
      </c>
      <c r="F240" s="1">
        <v>-26.98</v>
      </c>
      <c r="G240" s="36"/>
    </row>
    <row r="241" spans="1:7" ht="15">
      <c r="A241" s="1">
        <v>31899</v>
      </c>
      <c r="B241" s="1">
        <v>15</v>
      </c>
      <c r="C241" s="1">
        <v>15</v>
      </c>
      <c r="D241" s="2">
        <v>14.633</v>
      </c>
      <c r="E241" s="3">
        <v>5.2</v>
      </c>
      <c r="F241" s="1">
        <v>-24.68</v>
      </c>
      <c r="G241" s="36"/>
    </row>
    <row r="242" spans="1:7" ht="15">
      <c r="A242" s="1">
        <v>31899</v>
      </c>
      <c r="B242" s="1">
        <v>15</v>
      </c>
      <c r="C242" s="1">
        <v>16</v>
      </c>
      <c r="D242" s="2">
        <v>14.685</v>
      </c>
      <c r="E242" s="3">
        <v>6.5</v>
      </c>
      <c r="F242" s="1">
        <v>-22.8</v>
      </c>
      <c r="G242" s="36"/>
    </row>
    <row r="243" spans="1:7" ht="15">
      <c r="A243" s="1">
        <v>31899</v>
      </c>
      <c r="B243" s="1">
        <v>15</v>
      </c>
      <c r="C243" s="1">
        <v>17</v>
      </c>
      <c r="D243" s="2">
        <v>14.75</v>
      </c>
      <c r="E243" s="3">
        <v>7</v>
      </c>
      <c r="F243" s="1">
        <v>-20.66</v>
      </c>
      <c r="G243" s="36"/>
    </row>
  </sheetData>
  <sheetProtection/>
  <printOptions/>
  <pageMargins left="0.5" right="0.5" top="0.5" bottom="0.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85"/>
  <sheetViews>
    <sheetView showOutlineSymbols="0" zoomScale="87" zoomScaleNormal="87" zoomScalePageLayoutView="0" workbookViewId="0" topLeftCell="A1">
      <selection activeCell="J32" sqref="J32:N34"/>
    </sheetView>
  </sheetViews>
  <sheetFormatPr defaultColWidth="9.6640625" defaultRowHeight="15"/>
  <cols>
    <col min="1" max="9" width="9.6640625" style="1" customWidth="1"/>
    <col min="10" max="10" width="14.21484375" style="1" customWidth="1"/>
    <col min="11" max="11" width="10.5546875" style="1" customWidth="1"/>
    <col min="12" max="12" width="9.6640625" style="1" customWidth="1"/>
    <col min="13" max="13" width="12.77734375" style="1" customWidth="1"/>
    <col min="14" max="14" width="10.10546875" style="1" bestFit="1" customWidth="1"/>
    <col min="15" max="16" width="11.3359375" style="1" customWidth="1"/>
    <col min="17" max="17" width="9.6640625" style="1" customWidth="1"/>
    <col min="18" max="18" width="13.21484375" style="1" customWidth="1"/>
    <col min="19" max="16384" width="9.6640625" style="1" customWidth="1"/>
  </cols>
  <sheetData>
    <row r="1" ht="15">
      <c r="A1" s="33" t="s">
        <v>54</v>
      </c>
    </row>
    <row r="3" spans="1:25" ht="15">
      <c r="A3" s="1" t="s">
        <v>54</v>
      </c>
      <c r="B3" s="10" t="s">
        <v>56</v>
      </c>
      <c r="C3" s="1" t="s">
        <v>57</v>
      </c>
      <c r="D3" s="1"/>
      <c r="E3" s="1" t="s">
        <v>58</v>
      </c>
      <c r="F3" s="10" t="s">
        <v>59</v>
      </c>
      <c r="G3" s="1" t="s">
        <v>60</v>
      </c>
      <c r="M3" s="2"/>
      <c r="S3" s="11"/>
      <c r="T3" s="12"/>
      <c r="U3" s="2"/>
      <c r="V3" s="2"/>
      <c r="W3" s="12"/>
      <c r="Y3" s="2"/>
    </row>
    <row r="4" spans="1:25" ht="15">
      <c r="A4" s="1" t="s">
        <v>61</v>
      </c>
      <c r="B4" s="10" t="s">
        <v>62</v>
      </c>
      <c r="C4" s="1" t="s">
        <v>63</v>
      </c>
      <c r="D4" s="1" t="s">
        <v>64</v>
      </c>
      <c r="E4" s="25" t="s">
        <v>161</v>
      </c>
      <c r="F4" s="26" t="s">
        <v>162</v>
      </c>
      <c r="J4" s="25" t="s">
        <v>163</v>
      </c>
      <c r="K4" s="1" t="s">
        <v>68</v>
      </c>
      <c r="M4" s="2"/>
      <c r="O4" s="1" t="s">
        <v>33</v>
      </c>
      <c r="P4" s="1" t="s">
        <v>33</v>
      </c>
      <c r="S4" s="11"/>
      <c r="T4" s="12"/>
      <c r="U4" s="2"/>
      <c r="V4" s="2"/>
      <c r="W4" s="12"/>
      <c r="Y4" s="2"/>
    </row>
    <row r="5" spans="1:25" ht="15">
      <c r="A5" s="1" t="s">
        <v>65</v>
      </c>
      <c r="B5" s="10" t="s">
        <v>66</v>
      </c>
      <c r="C5" s="9" t="s">
        <v>67</v>
      </c>
      <c r="F5" s="10"/>
      <c r="J5" s="25" t="s">
        <v>8</v>
      </c>
      <c r="K5" s="25" t="s">
        <v>166</v>
      </c>
      <c r="L5" s="1" t="s">
        <v>63</v>
      </c>
      <c r="M5" s="27" t="s">
        <v>164</v>
      </c>
      <c r="N5" s="1" t="s">
        <v>70</v>
      </c>
      <c r="O5" s="25" t="s">
        <v>8</v>
      </c>
      <c r="P5" s="25" t="s">
        <v>8</v>
      </c>
      <c r="Q5" s="1" t="s">
        <v>71</v>
      </c>
      <c r="R5" s="27" t="s">
        <v>164</v>
      </c>
      <c r="S5" s="11" t="s">
        <v>70</v>
      </c>
      <c r="T5" s="12"/>
      <c r="U5" s="2"/>
      <c r="V5" s="2"/>
      <c r="W5" s="12"/>
      <c r="Y5" s="2"/>
    </row>
    <row r="6" spans="1:25" ht="15">
      <c r="A6" s="2">
        <v>0</v>
      </c>
      <c r="B6" s="2">
        <v>0</v>
      </c>
      <c r="C6" s="1">
        <v>25680</v>
      </c>
      <c r="D6" s="1">
        <v>1998</v>
      </c>
      <c r="E6" s="2">
        <v>0</v>
      </c>
      <c r="F6" s="2">
        <v>0</v>
      </c>
      <c r="G6" s="3">
        <v>-26.55</v>
      </c>
      <c r="H6" s="1">
        <v>1998</v>
      </c>
      <c r="I6" s="1"/>
      <c r="J6" s="1" t="s">
        <v>165</v>
      </c>
      <c r="K6" s="1" t="s">
        <v>162</v>
      </c>
      <c r="L6" s="1" t="s">
        <v>71</v>
      </c>
      <c r="M6" s="10" t="s">
        <v>63</v>
      </c>
      <c r="N6" s="1"/>
      <c r="O6" s="25" t="s">
        <v>161</v>
      </c>
      <c r="P6" s="25" t="s">
        <v>162</v>
      </c>
      <c r="Q6" s="1"/>
      <c r="R6" s="10" t="s">
        <v>74</v>
      </c>
      <c r="S6" s="11"/>
      <c r="T6" s="12"/>
      <c r="U6" s="2"/>
      <c r="V6" s="2"/>
      <c r="W6" s="12"/>
      <c r="Y6" s="2"/>
    </row>
    <row r="7" spans="1:25" ht="15">
      <c r="A7" s="2">
        <v>0.09</v>
      </c>
      <c r="B7" s="2">
        <v>0.03056988143852013</v>
      </c>
      <c r="C7" s="1">
        <v>20880</v>
      </c>
      <c r="D7" s="1"/>
      <c r="E7" s="2">
        <v>0.09</v>
      </c>
      <c r="F7" s="2">
        <v>0.03056988143852013</v>
      </c>
      <c r="G7" s="3">
        <v>-29.23</v>
      </c>
      <c r="J7" s="2">
        <v>0</v>
      </c>
      <c r="K7" s="2">
        <v>0</v>
      </c>
      <c r="L7" s="1">
        <v>1998</v>
      </c>
      <c r="M7" s="2">
        <v>0.15593373622397028</v>
      </c>
      <c r="N7" s="1">
        <v>5</v>
      </c>
      <c r="O7" s="2">
        <v>0</v>
      </c>
      <c r="P7" s="2">
        <v>0</v>
      </c>
      <c r="Q7" s="1">
        <v>1998</v>
      </c>
      <c r="R7" s="2">
        <v>0.12414185525338345</v>
      </c>
      <c r="S7" s="13">
        <v>4</v>
      </c>
      <c r="T7" s="12"/>
      <c r="U7" s="2"/>
      <c r="V7" s="2"/>
      <c r="W7" s="12"/>
      <c r="Y7" s="2"/>
    </row>
    <row r="8" spans="1:25" ht="15">
      <c r="A8" s="2">
        <v>0.17</v>
      </c>
      <c r="B8" s="2">
        <v>0.058007151368424506</v>
      </c>
      <c r="C8" s="1">
        <v>37960</v>
      </c>
      <c r="D8" s="1"/>
      <c r="E8" s="2">
        <v>0.17</v>
      </c>
      <c r="F8" s="2">
        <v>0.058007151368424506</v>
      </c>
      <c r="G8" s="3">
        <v>-29.48</v>
      </c>
      <c r="J8" s="2">
        <v>0.45</v>
      </c>
      <c r="K8" s="2">
        <v>0.15593373622397028</v>
      </c>
      <c r="L8" s="1">
        <v>1997</v>
      </c>
      <c r="M8" s="2">
        <v>0.32537821109820464</v>
      </c>
      <c r="N8" s="1">
        <v>11</v>
      </c>
      <c r="O8" s="2">
        <v>0.36</v>
      </c>
      <c r="P8" s="2">
        <v>0.12414185525338345</v>
      </c>
      <c r="Q8" s="1">
        <v>1997</v>
      </c>
      <c r="R8" s="2">
        <v>0.3075391818074239</v>
      </c>
      <c r="S8" s="13">
        <v>10</v>
      </c>
      <c r="T8" s="12"/>
      <c r="U8" s="2"/>
      <c r="V8" s="2"/>
      <c r="W8" s="12"/>
      <c r="Y8" s="2"/>
    </row>
    <row r="9" spans="1:25" ht="15">
      <c r="A9" s="2">
        <v>0.27</v>
      </c>
      <c r="B9" s="2">
        <v>0.09264673961520063</v>
      </c>
      <c r="C9" s="1">
        <v>8260</v>
      </c>
      <c r="D9" s="1"/>
      <c r="E9" s="2">
        <v>0.27</v>
      </c>
      <c r="F9" s="2">
        <v>0.09264673961520063</v>
      </c>
      <c r="G9" s="3">
        <v>-30.09</v>
      </c>
      <c r="J9" s="2">
        <v>1.33</v>
      </c>
      <c r="K9" s="2">
        <v>0.4813119473221749</v>
      </c>
      <c r="L9" s="1">
        <v>1996</v>
      </c>
      <c r="M9" s="2">
        <v>0.3907311526859462</v>
      </c>
      <c r="N9" s="1">
        <v>15</v>
      </c>
      <c r="O9" s="2">
        <v>1.2</v>
      </c>
      <c r="P9" s="2">
        <v>0.43168103706080735</v>
      </c>
      <c r="Q9" s="1">
        <v>1996</v>
      </c>
      <c r="R9" s="2">
        <v>0.4403620629473138</v>
      </c>
      <c r="S9" s="13">
        <v>17</v>
      </c>
      <c r="T9" s="12"/>
      <c r="U9" s="2"/>
      <c r="V9" s="2"/>
      <c r="W9" s="12"/>
      <c r="Y9" s="2"/>
    </row>
    <row r="10" spans="1:25" ht="15">
      <c r="A10" s="2">
        <v>0.36</v>
      </c>
      <c r="B10" s="2">
        <v>0.12414185525338345</v>
      </c>
      <c r="C10" s="1">
        <v>3980</v>
      </c>
      <c r="D10" s="1"/>
      <c r="E10" s="2">
        <v>0.36</v>
      </c>
      <c r="F10" s="2">
        <v>0.12414185525338345</v>
      </c>
      <c r="G10" s="3">
        <v>-28.11</v>
      </c>
      <c r="H10" s="1">
        <v>1997</v>
      </c>
      <c r="I10" s="3"/>
      <c r="J10" s="2">
        <v>2.313</v>
      </c>
      <c r="K10" s="2">
        <v>0.8720431000081211</v>
      </c>
      <c r="L10" s="1">
        <v>1995</v>
      </c>
      <c r="M10" s="2">
        <v>0.23860396345848278</v>
      </c>
      <c r="N10" s="1">
        <v>9</v>
      </c>
      <c r="O10" s="2">
        <v>2.313</v>
      </c>
      <c r="P10" s="2">
        <v>0.8720431000081211</v>
      </c>
      <c r="Q10" s="1">
        <v>1995</v>
      </c>
      <c r="R10" s="2">
        <v>0.20900093983908807</v>
      </c>
      <c r="S10" s="13">
        <v>8</v>
      </c>
      <c r="T10" s="12"/>
      <c r="U10" s="2"/>
      <c r="V10" s="2"/>
      <c r="W10" s="12"/>
      <c r="Y10" s="2"/>
    </row>
    <row r="11" spans="1:25" ht="15">
      <c r="A11" s="2">
        <v>0.45</v>
      </c>
      <c r="B11" s="2">
        <v>0.15593373622397028</v>
      </c>
      <c r="C11" s="1">
        <v>6260</v>
      </c>
      <c r="D11" s="1">
        <v>1997</v>
      </c>
      <c r="E11" s="2">
        <v>0.45</v>
      </c>
      <c r="F11" s="2">
        <v>0.15593373622397028</v>
      </c>
      <c r="G11" s="3">
        <v>-28.74</v>
      </c>
      <c r="I11" s="3"/>
      <c r="J11" s="2">
        <v>2.885</v>
      </c>
      <c r="K11" s="2">
        <v>1.110647063466604</v>
      </c>
      <c r="L11" s="1">
        <v>1994</v>
      </c>
      <c r="M11" s="2">
        <v>0.3584542435255007</v>
      </c>
      <c r="N11" s="1">
        <v>13</v>
      </c>
      <c r="O11" s="2">
        <v>2.815</v>
      </c>
      <c r="P11" s="2">
        <v>1.0810440398472092</v>
      </c>
      <c r="Q11" s="1">
        <v>1994</v>
      </c>
      <c r="R11" s="2">
        <v>0.3142904857073645</v>
      </c>
      <c r="S11" s="13">
        <v>11</v>
      </c>
      <c r="T11" s="12"/>
      <c r="U11" s="2"/>
      <c r="V11" s="2"/>
      <c r="W11" s="12"/>
      <c r="Y11" s="2"/>
    </row>
    <row r="12" spans="1:25" ht="15">
      <c r="A12" s="2">
        <v>0.54</v>
      </c>
      <c r="B12" s="2">
        <v>0.18801675546824229</v>
      </c>
      <c r="C12" s="1">
        <v>4340</v>
      </c>
      <c r="D12" s="1"/>
      <c r="E12" s="2">
        <v>0.54</v>
      </c>
      <c r="F12" s="2">
        <v>0.18801675546824229</v>
      </c>
      <c r="G12" s="3">
        <v>-24.94</v>
      </c>
      <c r="I12" s="3"/>
      <c r="J12" s="2">
        <v>3.714</v>
      </c>
      <c r="K12" s="2">
        <v>1.4691013069921046</v>
      </c>
      <c r="L12" s="1">
        <v>1993</v>
      </c>
      <c r="M12" s="2">
        <v>0.3634762456720966</v>
      </c>
      <c r="N12" s="1">
        <v>13</v>
      </c>
      <c r="O12" s="2">
        <v>3.546</v>
      </c>
      <c r="P12" s="2">
        <v>1.3953345255545737</v>
      </c>
      <c r="Q12" s="1">
        <v>1993</v>
      </c>
      <c r="R12" s="2">
        <v>0.3800029343393987</v>
      </c>
      <c r="S12" s="13">
        <v>14</v>
      </c>
      <c r="T12" s="12"/>
      <c r="U12" s="2"/>
      <c r="V12" s="2"/>
      <c r="W12" s="12"/>
      <c r="Y12" s="2"/>
    </row>
    <row r="13" spans="1:25" ht="15">
      <c r="A13" s="2">
        <v>0.63</v>
      </c>
      <c r="B13" s="2">
        <v>0.22038540163927126</v>
      </c>
      <c r="C13" s="1">
        <v>7100</v>
      </c>
      <c r="D13" s="1"/>
      <c r="E13" s="2">
        <v>0.63</v>
      </c>
      <c r="F13" s="2">
        <v>0.22038540163927126</v>
      </c>
      <c r="G13" s="3">
        <v>-24.62</v>
      </c>
      <c r="I13" s="3"/>
      <c r="J13" s="2">
        <v>4.525</v>
      </c>
      <c r="K13" s="2">
        <v>1.8325775526642012</v>
      </c>
      <c r="L13" s="1">
        <v>1992</v>
      </c>
      <c r="M13" s="2">
        <v>0.3382360525131869</v>
      </c>
      <c r="N13" s="1">
        <v>12</v>
      </c>
      <c r="O13" s="2">
        <v>4.399</v>
      </c>
      <c r="P13" s="2">
        <v>1.7753374598939724</v>
      </c>
      <c r="Q13" s="1">
        <v>1992</v>
      </c>
      <c r="R13" s="2">
        <v>0.33578513444251645</v>
      </c>
      <c r="S13" s="13">
        <v>12</v>
      </c>
      <c r="T13" s="12"/>
      <c r="U13" s="2"/>
      <c r="V13" s="2"/>
      <c r="W13" s="12"/>
      <c r="Y13" s="2"/>
    </row>
    <row r="14" spans="1:25" ht="15">
      <c r="A14" s="2">
        <v>0.72</v>
      </c>
      <c r="B14" s="2">
        <v>0.25303427785310395</v>
      </c>
      <c r="C14" s="1">
        <v>8460</v>
      </c>
      <c r="D14" s="1"/>
      <c r="E14" s="2">
        <v>0.72</v>
      </c>
      <c r="F14" s="2">
        <v>0.25303427785310395</v>
      </c>
      <c r="G14" s="3">
        <v>-24.59</v>
      </c>
      <c r="I14" s="3"/>
      <c r="J14" s="2">
        <v>5.258</v>
      </c>
      <c r="K14" s="2">
        <v>2.170813605177388</v>
      </c>
      <c r="L14" s="1">
        <v>1991</v>
      </c>
      <c r="M14" s="2">
        <v>0.3438084476186436</v>
      </c>
      <c r="N14" s="1">
        <v>12</v>
      </c>
      <c r="O14" s="2">
        <v>5.13</v>
      </c>
      <c r="P14" s="2">
        <v>2.111122594336489</v>
      </c>
      <c r="Q14" s="1">
        <v>1991</v>
      </c>
      <c r="R14" s="2">
        <v>0.3757790437955322</v>
      </c>
      <c r="S14" s="13">
        <v>13</v>
      </c>
      <c r="T14" s="12"/>
      <c r="U14" s="2"/>
      <c r="V14" s="2"/>
      <c r="W14" s="12"/>
      <c r="Y14" s="2"/>
    </row>
    <row r="15" spans="1:25" ht="15">
      <c r="A15" s="2">
        <v>0.8</v>
      </c>
      <c r="B15" s="2">
        <v>0.282286441847492</v>
      </c>
      <c r="C15" s="1">
        <v>9440</v>
      </c>
      <c r="D15" s="1"/>
      <c r="E15" s="2">
        <v>0.8</v>
      </c>
      <c r="F15" s="2">
        <v>0.282286441847492</v>
      </c>
      <c r="G15" s="3">
        <v>-23.04</v>
      </c>
      <c r="I15" s="3"/>
      <c r="J15" s="2">
        <v>5.985</v>
      </c>
      <c r="K15" s="2">
        <v>2.5146220527960317</v>
      </c>
      <c r="L15" s="1">
        <v>1990</v>
      </c>
      <c r="M15" s="2">
        <v>0.3971087421536579</v>
      </c>
      <c r="N15" s="1">
        <v>12</v>
      </c>
      <c r="O15" s="2">
        <v>5.927</v>
      </c>
      <c r="P15" s="2">
        <v>2.486901638132021</v>
      </c>
      <c r="Q15" s="1">
        <v>1990</v>
      </c>
      <c r="R15" s="2">
        <v>0.3930026751497775</v>
      </c>
      <c r="S15" s="13">
        <v>12</v>
      </c>
      <c r="T15" s="12"/>
      <c r="U15" s="2"/>
      <c r="V15" s="2"/>
      <c r="W15" s="12"/>
      <c r="Y15" s="2"/>
    </row>
    <row r="16" spans="1:25" ht="15">
      <c r="A16" s="2">
        <v>0.86</v>
      </c>
      <c r="B16" s="2">
        <v>0.3043658899912132</v>
      </c>
      <c r="C16" s="1">
        <v>19060</v>
      </c>
      <c r="D16" s="1"/>
      <c r="E16" s="2">
        <v>0.86</v>
      </c>
      <c r="F16" s="2">
        <v>0.3043658899912132</v>
      </c>
      <c r="G16" s="3">
        <v>-22.24</v>
      </c>
      <c r="I16" s="3"/>
      <c r="J16" s="2">
        <v>6.805</v>
      </c>
      <c r="K16" s="2">
        <v>2.9117307949496896</v>
      </c>
      <c r="L16" s="1">
        <v>1989</v>
      </c>
      <c r="M16" s="2">
        <v>0.1996251840604577</v>
      </c>
      <c r="N16" s="1">
        <v>6</v>
      </c>
      <c r="O16" s="2">
        <v>6.74</v>
      </c>
      <c r="P16" s="2">
        <v>2.8799043132817985</v>
      </c>
      <c r="Q16" s="1">
        <v>1989</v>
      </c>
      <c r="R16" s="2">
        <v>0.19184006796959974</v>
      </c>
      <c r="S16" s="13">
        <v>6</v>
      </c>
      <c r="T16" s="12"/>
      <c r="U16" s="2"/>
      <c r="V16" s="2"/>
      <c r="W16" s="12"/>
      <c r="Y16" s="2"/>
    </row>
    <row r="17" spans="1:25" ht="15">
      <c r="A17" s="2">
        <v>0.94</v>
      </c>
      <c r="B17" s="2">
        <v>0.3339895165229572</v>
      </c>
      <c r="C17" s="1">
        <v>29320</v>
      </c>
      <c r="D17" s="1"/>
      <c r="E17" s="2">
        <v>0.94</v>
      </c>
      <c r="F17" s="2">
        <v>0.3339895165229572</v>
      </c>
      <c r="G17" s="3">
        <v>-22.47</v>
      </c>
      <c r="I17" s="3"/>
      <c r="J17" s="2">
        <v>7.21</v>
      </c>
      <c r="K17" s="2">
        <v>3.1113559790101473</v>
      </c>
      <c r="L17" s="1">
        <v>1988</v>
      </c>
      <c r="M17" s="2">
        <v>0.2797234876962258</v>
      </c>
      <c r="N17" s="1">
        <v>9</v>
      </c>
      <c r="O17" s="2">
        <v>7.13</v>
      </c>
      <c r="P17" s="2">
        <v>3.0717443812513983</v>
      </c>
      <c r="Q17" s="1">
        <v>1988</v>
      </c>
      <c r="R17" s="2">
        <v>0.29167425684126913</v>
      </c>
      <c r="S17" s="13">
        <v>9</v>
      </c>
      <c r="T17" s="12"/>
      <c r="U17" s="2"/>
      <c r="V17" s="2"/>
      <c r="W17" s="12"/>
      <c r="Y17" s="2"/>
    </row>
    <row r="18" spans="1:25" ht="15">
      <c r="A18" s="2">
        <v>1.03</v>
      </c>
      <c r="B18" s="2">
        <v>0.3675638821452389</v>
      </c>
      <c r="C18" s="1">
        <v>13760</v>
      </c>
      <c r="D18" s="1"/>
      <c r="E18" s="2">
        <v>1.03</v>
      </c>
      <c r="F18" s="2">
        <v>0.3675638821452389</v>
      </c>
      <c r="G18" s="3">
        <v>-26.06</v>
      </c>
      <c r="I18" s="3"/>
      <c r="J18" s="2">
        <v>7.77</v>
      </c>
      <c r="K18" s="2">
        <v>3.391079466706373</v>
      </c>
      <c r="L18" s="1">
        <v>1987</v>
      </c>
      <c r="M18" s="2">
        <v>0.41924661623986026</v>
      </c>
      <c r="N18" s="1">
        <v>14</v>
      </c>
      <c r="O18" s="2">
        <v>7.715</v>
      </c>
      <c r="P18" s="2">
        <v>3.3634186380926674</v>
      </c>
      <c r="Q18" s="1">
        <v>1987</v>
      </c>
      <c r="R18" s="2">
        <v>0.41967030852457476</v>
      </c>
      <c r="S18" s="13">
        <v>14</v>
      </c>
      <c r="T18" s="12"/>
      <c r="U18" s="2"/>
      <c r="V18" s="2"/>
      <c r="W18" s="12"/>
      <c r="Y18" s="2"/>
    </row>
    <row r="19" spans="1:25" ht="15">
      <c r="A19" s="2">
        <v>1.12</v>
      </c>
      <c r="B19" s="2">
        <v>0.40139584406346657</v>
      </c>
      <c r="C19" s="1">
        <v>17100</v>
      </c>
      <c r="D19" s="1"/>
      <c r="E19" s="2">
        <v>1.12</v>
      </c>
      <c r="F19" s="2">
        <v>0.40139584406346657</v>
      </c>
      <c r="G19" s="3">
        <v>-30.18</v>
      </c>
      <c r="I19" s="3"/>
      <c r="J19" s="2">
        <v>8.594</v>
      </c>
      <c r="K19" s="2">
        <v>3.8103260829462333</v>
      </c>
      <c r="L19" s="1">
        <v>1986</v>
      </c>
      <c r="M19" s="2">
        <v>0.2905634352317228</v>
      </c>
      <c r="N19" s="1">
        <v>10</v>
      </c>
      <c r="O19" s="2">
        <v>8.541</v>
      </c>
      <c r="P19" s="2">
        <v>3.783088946617242</v>
      </c>
      <c r="Q19" s="1">
        <v>1986</v>
      </c>
      <c r="R19" s="2">
        <v>0.2828823187333884</v>
      </c>
      <c r="S19" s="13">
        <v>10</v>
      </c>
      <c r="T19" s="12"/>
      <c r="U19" s="2"/>
      <c r="V19" s="2"/>
      <c r="W19" s="12"/>
      <c r="Y19" s="2"/>
    </row>
    <row r="20" spans="1:25" ht="15">
      <c r="A20" s="2">
        <v>1.2</v>
      </c>
      <c r="B20" s="2">
        <v>0.43168103706080735</v>
      </c>
      <c r="C20" s="1">
        <v>3960</v>
      </c>
      <c r="D20" s="1"/>
      <c r="E20" s="2">
        <v>1.2</v>
      </c>
      <c r="F20" s="2">
        <v>0.43168103706080735</v>
      </c>
      <c r="G20" s="3">
        <v>-28.89</v>
      </c>
      <c r="H20" s="1">
        <v>1996</v>
      </c>
      <c r="I20" s="1"/>
      <c r="J20" s="2">
        <v>9.155</v>
      </c>
      <c r="K20" s="2">
        <v>4.100889518177956</v>
      </c>
      <c r="L20" s="1">
        <v>1985</v>
      </c>
      <c r="M20" s="2">
        <v>0.3470779770430852</v>
      </c>
      <c r="N20" s="1">
        <v>11</v>
      </c>
      <c r="O20" s="2">
        <v>9.088</v>
      </c>
      <c r="P20" s="2">
        <v>4.065971265350631</v>
      </c>
      <c r="Q20" s="1">
        <v>1985</v>
      </c>
      <c r="R20" s="2">
        <v>0.32376019555005</v>
      </c>
      <c r="S20" s="13">
        <v>10</v>
      </c>
      <c r="T20" s="12"/>
      <c r="U20" s="2"/>
      <c r="V20" s="2"/>
      <c r="W20" s="12"/>
      <c r="Y20" s="2"/>
    </row>
    <row r="21" spans="1:25" ht="15">
      <c r="A21" s="2">
        <v>1.27</v>
      </c>
      <c r="B21" s="2">
        <v>0.4583418111033669</v>
      </c>
      <c r="C21" s="1">
        <v>3020</v>
      </c>
      <c r="D21" s="1"/>
      <c r="E21" s="2">
        <v>1.27</v>
      </c>
      <c r="F21" s="2">
        <v>0.4583418111033669</v>
      </c>
      <c r="G21" s="3">
        <v>-28.41</v>
      </c>
      <c r="J21" s="2">
        <v>9.815</v>
      </c>
      <c r="K21" s="2">
        <v>4.447967495221041</v>
      </c>
      <c r="L21" s="1">
        <v>1984</v>
      </c>
      <c r="M21" s="2">
        <v>0.3903685891793698</v>
      </c>
      <c r="N21" s="1">
        <v>12</v>
      </c>
      <c r="O21" s="2">
        <v>9.705</v>
      </c>
      <c r="P21" s="2">
        <v>4.389731460900681</v>
      </c>
      <c r="Q21" s="1">
        <v>1984</v>
      </c>
      <c r="R21" s="2">
        <v>0.38397389760419376</v>
      </c>
      <c r="S21" s="13">
        <v>12</v>
      </c>
      <c r="T21" s="12"/>
      <c r="U21" s="2"/>
      <c r="V21" s="2"/>
      <c r="W21" s="12"/>
      <c r="Y21" s="2"/>
    </row>
    <row r="22" spans="1:25" ht="15">
      <c r="A22" s="2">
        <v>1.33</v>
      </c>
      <c r="B22" s="2">
        <v>0.4813119473221749</v>
      </c>
      <c r="C22" s="1">
        <v>7500</v>
      </c>
      <c r="D22" s="1">
        <v>1996</v>
      </c>
      <c r="E22" s="2">
        <v>1.33</v>
      </c>
      <c r="F22" s="2">
        <v>0.4813119473221749</v>
      </c>
      <c r="G22" s="3">
        <v>-28.13</v>
      </c>
      <c r="J22" s="2">
        <v>10.545</v>
      </c>
      <c r="K22" s="2">
        <v>4.838336084400411</v>
      </c>
      <c r="L22" s="1">
        <v>1983</v>
      </c>
      <c r="M22" s="2">
        <v>0.4244084652636806</v>
      </c>
      <c r="N22" s="1">
        <v>13</v>
      </c>
      <c r="O22" s="2">
        <v>10.425</v>
      </c>
      <c r="P22" s="2">
        <v>4.773705358504874</v>
      </c>
      <c r="Q22" s="1">
        <v>1983</v>
      </c>
      <c r="R22" s="2">
        <v>0.4588724566970033</v>
      </c>
      <c r="S22" s="13">
        <v>14</v>
      </c>
      <c r="T22" s="12"/>
      <c r="U22" s="2"/>
      <c r="V22" s="2"/>
      <c r="W22" s="12"/>
      <c r="Y22" s="2"/>
    </row>
    <row r="23" spans="1:25" ht="15">
      <c r="A23" s="2">
        <v>1.39</v>
      </c>
      <c r="B23" s="2">
        <v>0.5043896480869239</v>
      </c>
      <c r="C23" s="1">
        <v>6420</v>
      </c>
      <c r="D23" s="1"/>
      <c r="E23" s="2">
        <v>1.39</v>
      </c>
      <c r="F23" s="2">
        <v>0.5043896480869239</v>
      </c>
      <c r="G23" s="3">
        <v>-27.53</v>
      </c>
      <c r="J23" s="2">
        <v>11.325</v>
      </c>
      <c r="K23" s="2">
        <v>5.262744549664092</v>
      </c>
      <c r="L23" s="1">
        <v>1982</v>
      </c>
      <c r="M23" s="2">
        <v>0.2536873580250365</v>
      </c>
      <c r="N23" s="1">
        <v>8</v>
      </c>
      <c r="O23" s="2">
        <v>11.27</v>
      </c>
      <c r="P23" s="2">
        <v>5.232577815201878</v>
      </c>
      <c r="Q23" s="1">
        <v>1982</v>
      </c>
      <c r="R23" s="2">
        <v>0.25339364268960995</v>
      </c>
      <c r="S23" s="13">
        <v>8</v>
      </c>
      <c r="T23" s="12"/>
      <c r="U23" s="2"/>
      <c r="V23" s="2"/>
      <c r="W23" s="12"/>
      <c r="Y23" s="2"/>
    </row>
    <row r="24" spans="1:25" ht="15">
      <c r="A24" s="2">
        <v>1.45</v>
      </c>
      <c r="B24" s="2">
        <v>0.5275735910716314</v>
      </c>
      <c r="C24" s="1">
        <v>11360</v>
      </c>
      <c r="D24" s="1"/>
      <c r="E24" s="2">
        <v>1.45</v>
      </c>
      <c r="F24" s="2">
        <v>0.5275735910716314</v>
      </c>
      <c r="G24" s="3">
        <v>-27.84</v>
      </c>
      <c r="J24" s="2">
        <v>11.785</v>
      </c>
      <c r="K24" s="2">
        <v>5.516431907689128</v>
      </c>
      <c r="L24" s="1">
        <v>1981</v>
      </c>
      <c r="M24" s="2">
        <v>0.34007934138284934</v>
      </c>
      <c r="N24" s="1">
        <v>10</v>
      </c>
      <c r="O24" s="2">
        <v>11.73</v>
      </c>
      <c r="P24" s="2">
        <v>5.4859714578914875</v>
      </c>
      <c r="Q24" s="1">
        <v>1981</v>
      </c>
      <c r="R24" s="2">
        <v>0.339712357912485</v>
      </c>
      <c r="S24" s="13">
        <v>10</v>
      </c>
      <c r="T24" s="12"/>
      <c r="U24" s="2"/>
      <c r="V24" s="2"/>
      <c r="W24" s="12"/>
      <c r="Y24" s="2"/>
    </row>
    <row r="25" spans="1:25" ht="15">
      <c r="A25" s="2">
        <v>1.51</v>
      </c>
      <c r="B25" s="2">
        <v>0.5508624742305334</v>
      </c>
      <c r="C25" s="1">
        <v>14420</v>
      </c>
      <c r="D25" s="1"/>
      <c r="E25" s="2">
        <v>1.51</v>
      </c>
      <c r="F25" s="2">
        <v>0.5508624742305334</v>
      </c>
      <c r="G25" s="3">
        <v>-27.65</v>
      </c>
      <c r="J25" s="2">
        <v>12.395</v>
      </c>
      <c r="K25" s="2">
        <v>5.8565112490719775</v>
      </c>
      <c r="L25" s="1">
        <v>1980</v>
      </c>
      <c r="M25" s="2">
        <v>0.3603960338982244</v>
      </c>
      <c r="N25" s="1">
        <v>11</v>
      </c>
      <c r="O25" s="2">
        <v>12.34</v>
      </c>
      <c r="P25" s="2">
        <v>5.8256838158039725</v>
      </c>
      <c r="Q25" s="1">
        <v>1980</v>
      </c>
      <c r="R25" s="2">
        <v>0.31758130851183797</v>
      </c>
      <c r="S25" s="13">
        <v>10</v>
      </c>
      <c r="T25" s="12"/>
      <c r="U25" s="2"/>
      <c r="V25" s="2"/>
      <c r="W25" s="12"/>
      <c r="Y25" s="2"/>
    </row>
    <row r="26" spans="1:25" ht="15">
      <c r="A26" s="2">
        <v>1.57</v>
      </c>
      <c r="B26" s="2">
        <v>0.5742550156336313</v>
      </c>
      <c r="C26" s="1">
        <v>8640</v>
      </c>
      <c r="D26" s="1"/>
      <c r="E26" s="2">
        <v>1.57</v>
      </c>
      <c r="F26" s="2">
        <v>0.5742550156336313</v>
      </c>
      <c r="G26" s="3">
        <v>-28.28</v>
      </c>
      <c r="J26" s="2">
        <v>13.034</v>
      </c>
      <c r="K26" s="2">
        <v>6.216907282970202</v>
      </c>
      <c r="L26" s="1">
        <v>1979</v>
      </c>
      <c r="M26" s="2">
        <v>0.31665557017180834</v>
      </c>
      <c r="N26" s="1">
        <v>10</v>
      </c>
      <c r="O26" s="2">
        <v>12.904</v>
      </c>
      <c r="P26" s="2">
        <v>6.1432651243158105</v>
      </c>
      <c r="Q26" s="1">
        <v>1979</v>
      </c>
      <c r="R26" s="2">
        <v>0.2333478246913998</v>
      </c>
      <c r="S26" s="13">
        <v>7</v>
      </c>
      <c r="T26" s="12"/>
      <c r="Y26" s="2"/>
    </row>
    <row r="27" spans="1:25" ht="15">
      <c r="A27" s="2">
        <v>1.63</v>
      </c>
      <c r="B27" s="2">
        <v>0.5977499533022393</v>
      </c>
      <c r="C27" s="1">
        <v>6940</v>
      </c>
      <c r="D27" s="1"/>
      <c r="E27" s="2">
        <v>1.63</v>
      </c>
      <c r="F27" s="2">
        <v>0.5977499533022393</v>
      </c>
      <c r="G27" s="3">
        <v>-28.63</v>
      </c>
      <c r="J27" s="2">
        <v>13.59</v>
      </c>
      <c r="K27" s="2">
        <v>6.53356285314201</v>
      </c>
      <c r="L27" s="1">
        <v>1978</v>
      </c>
      <c r="M27" s="2">
        <v>0.3173466970085279</v>
      </c>
      <c r="N27" s="1">
        <v>10</v>
      </c>
      <c r="O27" s="2">
        <v>13.315</v>
      </c>
      <c r="P27" s="2">
        <v>6.37661294900721</v>
      </c>
      <c r="Q27" s="1">
        <v>1978</v>
      </c>
      <c r="R27" s="2">
        <v>0.3546824698630857</v>
      </c>
      <c r="S27" s="13">
        <v>11</v>
      </c>
      <c r="T27" s="12"/>
      <c r="U27" s="2"/>
      <c r="V27" s="2"/>
      <c r="W27" s="12"/>
      <c r="Y27" s="2"/>
    </row>
    <row r="28" spans="1:25" ht="15">
      <c r="A28" s="2">
        <v>1.69</v>
      </c>
      <c r="B28" s="2">
        <v>0.6213460450445307</v>
      </c>
      <c r="C28" s="1">
        <v>11280</v>
      </c>
      <c r="D28" s="1"/>
      <c r="E28" s="2">
        <v>1.69</v>
      </c>
      <c r="F28" s="2">
        <v>0.6213460450445307</v>
      </c>
      <c r="G28" s="3">
        <v>-25.74</v>
      </c>
      <c r="J28" s="2">
        <v>14.143</v>
      </c>
      <c r="K28" s="2">
        <v>6.850909550150538</v>
      </c>
      <c r="L28" s="1">
        <v>1977</v>
      </c>
      <c r="M28" s="2">
        <v>0.2827842445625066</v>
      </c>
      <c r="N28" s="1">
        <v>9</v>
      </c>
      <c r="O28" s="2">
        <v>13.935</v>
      </c>
      <c r="P28" s="2">
        <v>6.731295418870296</v>
      </c>
      <c r="Q28" s="1">
        <v>1977</v>
      </c>
      <c r="R28" s="2">
        <v>0.3422753356492203</v>
      </c>
      <c r="S28" s="13">
        <v>11</v>
      </c>
      <c r="T28" s="12"/>
      <c r="U28" s="2"/>
      <c r="V28" s="2"/>
      <c r="W28" s="12"/>
      <c r="Y28" s="2"/>
    </row>
    <row r="29" spans="1:25" ht="15">
      <c r="A29" s="2">
        <v>1.75</v>
      </c>
      <c r="B29" s="2">
        <v>0.645042068291085</v>
      </c>
      <c r="C29" s="1">
        <v>6420</v>
      </c>
      <c r="D29" s="1"/>
      <c r="E29" s="2">
        <v>1.75</v>
      </c>
      <c r="F29" s="2">
        <v>0.645042068291085</v>
      </c>
      <c r="G29" s="3">
        <v>-27.28</v>
      </c>
      <c r="J29" s="2">
        <v>14.633</v>
      </c>
      <c r="K29" s="2">
        <v>7.133693794713045</v>
      </c>
      <c r="O29" s="2">
        <v>14.529</v>
      </c>
      <c r="P29" s="2">
        <v>7.073570754519516</v>
      </c>
      <c r="R29" s="2"/>
      <c r="S29" s="11"/>
      <c r="T29" s="12"/>
      <c r="U29" s="2"/>
      <c r="V29" s="2"/>
      <c r="W29" s="12"/>
      <c r="Y29" s="2"/>
    </row>
    <row r="30" spans="1:25" ht="15">
      <c r="A30" s="2">
        <v>1.82</v>
      </c>
      <c r="B30" s="2">
        <v>0.6728121478127284</v>
      </c>
      <c r="C30" s="1">
        <v>3940</v>
      </c>
      <c r="D30" s="1"/>
      <c r="E30" s="2">
        <v>1.82</v>
      </c>
      <c r="F30" s="2">
        <v>0.6728121478127284</v>
      </c>
      <c r="G30" s="3">
        <v>-27.28</v>
      </c>
      <c r="O30" s="11"/>
      <c r="P30" s="12"/>
      <c r="R30" s="2"/>
      <c r="S30" s="11"/>
      <c r="T30" s="12"/>
      <c r="U30" s="2"/>
      <c r="V30" s="2"/>
      <c r="W30" s="12"/>
      <c r="Y30" s="2"/>
    </row>
    <row r="31" spans="1:25" ht="15">
      <c r="A31" s="2">
        <v>1.89</v>
      </c>
      <c r="B31" s="2">
        <v>0.7007147307162939</v>
      </c>
      <c r="C31" s="1">
        <v>2820</v>
      </c>
      <c r="D31" s="1"/>
      <c r="E31" s="2">
        <v>1.89</v>
      </c>
      <c r="F31" s="2">
        <v>0.7007147307162939</v>
      </c>
      <c r="G31" s="3">
        <v>-28.65</v>
      </c>
      <c r="O31" s="11"/>
      <c r="P31" s="12"/>
      <c r="R31" s="2"/>
      <c r="S31" s="11"/>
      <c r="T31" s="12"/>
      <c r="U31" s="2"/>
      <c r="V31" s="2"/>
      <c r="W31" s="12"/>
      <c r="Y31" s="2"/>
    </row>
    <row r="32" spans="1:25" ht="15">
      <c r="A32" s="2">
        <v>1.96</v>
      </c>
      <c r="B32" s="2">
        <v>0.7287479750643054</v>
      </c>
      <c r="C32" s="1">
        <v>11080</v>
      </c>
      <c r="D32" s="1"/>
      <c r="E32" s="2">
        <v>1.96</v>
      </c>
      <c r="F32" s="2">
        <v>0.7287479750643054</v>
      </c>
      <c r="G32" s="3">
        <v>-25.55</v>
      </c>
      <c r="O32" s="11"/>
      <c r="P32" s="12"/>
      <c r="R32" s="2"/>
      <c r="S32" s="11"/>
      <c r="T32" s="12"/>
      <c r="U32" s="2"/>
      <c r="V32" s="2"/>
      <c r="W32" s="12"/>
      <c r="Y32" s="2"/>
    </row>
    <row r="33" spans="1:25" ht="15">
      <c r="A33" s="2">
        <v>2.045</v>
      </c>
      <c r="B33" s="2">
        <v>0.7629614452900109</v>
      </c>
      <c r="C33" s="1">
        <v>24200</v>
      </c>
      <c r="D33" s="1"/>
      <c r="E33" s="2">
        <v>2.045</v>
      </c>
      <c r="F33" s="2">
        <v>0.7629614452900109</v>
      </c>
      <c r="G33" s="3">
        <v>-23.02</v>
      </c>
      <c r="O33" s="11"/>
      <c r="P33" s="12"/>
      <c r="R33" s="2"/>
      <c r="S33" s="11"/>
      <c r="T33" s="12"/>
      <c r="U33" s="2"/>
      <c r="V33" s="2"/>
      <c r="W33" s="12"/>
      <c r="Y33" s="2"/>
    </row>
    <row r="34" spans="1:25" ht="15">
      <c r="A34" s="2">
        <v>2.115</v>
      </c>
      <c r="B34" s="2">
        <v>0.7912776311459765</v>
      </c>
      <c r="C34" s="1">
        <v>24320</v>
      </c>
      <c r="D34" s="1"/>
      <c r="E34" s="2">
        <v>2.115</v>
      </c>
      <c r="F34" s="2">
        <v>0.7912776311459765</v>
      </c>
      <c r="G34" s="3">
        <v>-23.29</v>
      </c>
      <c r="O34" s="11"/>
      <c r="P34" s="12"/>
      <c r="R34" s="2"/>
      <c r="S34" s="11"/>
      <c r="T34" s="12"/>
      <c r="Y34" s="2"/>
    </row>
    <row r="35" spans="1:25" ht="15">
      <c r="A35" s="2">
        <v>2.185</v>
      </c>
      <c r="B35" s="2">
        <v>0.8197187934311713</v>
      </c>
      <c r="C35" s="1">
        <v>6380</v>
      </c>
      <c r="D35" s="1"/>
      <c r="E35" s="2">
        <v>2.185</v>
      </c>
      <c r="F35" s="2">
        <v>0.8197187934311713</v>
      </c>
      <c r="G35" s="3">
        <v>-29.01</v>
      </c>
      <c r="O35" s="11"/>
      <c r="P35" s="12"/>
      <c r="R35" s="2"/>
      <c r="S35" s="11"/>
      <c r="T35" s="12"/>
      <c r="U35" s="2"/>
      <c r="V35" s="2"/>
      <c r="W35" s="12"/>
      <c r="Y35" s="2"/>
    </row>
    <row r="36" spans="1:25" ht="15">
      <c r="A36" s="2">
        <v>2.255</v>
      </c>
      <c r="B36" s="2">
        <v>0.848283235438472</v>
      </c>
      <c r="C36" s="1">
        <v>3540</v>
      </c>
      <c r="D36" s="1"/>
      <c r="E36" s="2">
        <v>2.255</v>
      </c>
      <c r="F36" s="2">
        <v>0.848283235438472</v>
      </c>
      <c r="G36" s="3">
        <v>-30.07</v>
      </c>
      <c r="O36" s="11"/>
      <c r="P36" s="12"/>
      <c r="R36" s="2"/>
      <c r="S36" s="11"/>
      <c r="T36" s="12"/>
      <c r="U36" s="2"/>
      <c r="V36" s="2"/>
      <c r="W36" s="12"/>
      <c r="Y36" s="2"/>
    </row>
    <row r="37" spans="1:25" ht="15">
      <c r="A37" s="2">
        <v>2.313</v>
      </c>
      <c r="B37" s="2">
        <v>0.8720431000081211</v>
      </c>
      <c r="C37" s="1">
        <v>3740</v>
      </c>
      <c r="D37" s="1">
        <v>1995</v>
      </c>
      <c r="E37" s="2">
        <v>2.313</v>
      </c>
      <c r="F37" s="2">
        <v>0.8720431000081211</v>
      </c>
      <c r="G37" s="3">
        <v>-27.9</v>
      </c>
      <c r="H37" s="1">
        <v>1995</v>
      </c>
      <c r="O37" s="11"/>
      <c r="P37" s="12"/>
      <c r="R37" s="2"/>
      <c r="S37" s="11"/>
      <c r="T37" s="12"/>
      <c r="U37" s="2"/>
      <c r="V37" s="2"/>
      <c r="W37" s="12"/>
      <c r="Y37" s="2"/>
    </row>
    <row r="38" spans="1:25" ht="15">
      <c r="A38" s="2">
        <v>2.371</v>
      </c>
      <c r="B38" s="2">
        <v>0.895885528955347</v>
      </c>
      <c r="C38" s="1">
        <v>4840</v>
      </c>
      <c r="D38" s="1"/>
      <c r="E38" s="2">
        <v>2.371</v>
      </c>
      <c r="F38" s="2">
        <v>0.895885528955347</v>
      </c>
      <c r="G38" s="3">
        <v>-25.83</v>
      </c>
      <c r="O38" s="11"/>
      <c r="P38" s="12"/>
      <c r="R38" s="2"/>
      <c r="S38" s="11"/>
      <c r="T38" s="12"/>
      <c r="U38" s="2"/>
      <c r="V38" s="2"/>
      <c r="W38" s="12"/>
      <c r="Y38" s="2"/>
    </row>
    <row r="39" spans="1:25" ht="15">
      <c r="A39" s="2">
        <v>2.429</v>
      </c>
      <c r="B39" s="2">
        <v>0.9198096089702974</v>
      </c>
      <c r="C39" s="1">
        <v>5420</v>
      </c>
      <c r="D39" s="1"/>
      <c r="E39" s="2">
        <v>2.429</v>
      </c>
      <c r="F39" s="2">
        <v>0.9198096089702974</v>
      </c>
      <c r="G39" s="3">
        <v>-26.17</v>
      </c>
      <c r="O39" s="11"/>
      <c r="P39" s="12"/>
      <c r="R39" s="2"/>
      <c r="S39" s="11"/>
      <c r="T39" s="12"/>
      <c r="U39" s="2"/>
      <c r="V39" s="2"/>
      <c r="W39" s="12"/>
      <c r="Y39" s="2"/>
    </row>
    <row r="40" spans="1:25" ht="15">
      <c r="A40" s="2">
        <v>2.487</v>
      </c>
      <c r="B40" s="2">
        <v>0.9438144421037014</v>
      </c>
      <c r="C40" s="1">
        <v>4140</v>
      </c>
      <c r="D40" s="1"/>
      <c r="E40" s="2">
        <v>2.487</v>
      </c>
      <c r="F40" s="2">
        <v>0.9438144421037014</v>
      </c>
      <c r="G40" s="3">
        <v>-27.63</v>
      </c>
      <c r="O40" s="11"/>
      <c r="P40" s="12"/>
      <c r="R40" s="2"/>
      <c r="S40" s="11"/>
      <c r="T40" s="12"/>
      <c r="U40" s="2"/>
      <c r="V40" s="2"/>
      <c r="W40" s="12"/>
      <c r="Y40" s="2"/>
    </row>
    <row r="41" spans="1:25" ht="15">
      <c r="A41" s="2">
        <v>2.545</v>
      </c>
      <c r="B41" s="2">
        <v>0.9678991456280576</v>
      </c>
      <c r="C41" s="1">
        <v>3700</v>
      </c>
      <c r="D41" s="1"/>
      <c r="E41" s="2">
        <v>2.545</v>
      </c>
      <c r="F41" s="2">
        <v>0.9678991456280576</v>
      </c>
      <c r="G41" s="3">
        <v>-27.84</v>
      </c>
      <c r="O41" s="11"/>
      <c r="P41" s="12"/>
      <c r="R41" s="2"/>
      <c r="S41" s="11"/>
      <c r="T41" s="12"/>
      <c r="U41" s="2"/>
      <c r="V41" s="2"/>
      <c r="W41" s="12"/>
      <c r="Y41" s="2"/>
    </row>
    <row r="42" spans="1:25" ht="15">
      <c r="A42" s="2">
        <v>2.615</v>
      </c>
      <c r="B42" s="2">
        <v>0.997072043960903</v>
      </c>
      <c r="C42" s="1">
        <v>3880</v>
      </c>
      <c r="D42" s="1"/>
      <c r="E42" s="2">
        <v>2.615</v>
      </c>
      <c r="F42" s="2">
        <v>0.997072043960903</v>
      </c>
      <c r="G42" s="3">
        <v>-29.98</v>
      </c>
      <c r="O42" s="11"/>
      <c r="P42" s="12"/>
      <c r="R42" s="2"/>
      <c r="S42" s="11"/>
      <c r="T42" s="12"/>
      <c r="Y42" s="2"/>
    </row>
    <row r="43" spans="1:25" ht="15">
      <c r="A43" s="2">
        <v>2.685</v>
      </c>
      <c r="B43" s="2">
        <v>1.0263585217292777</v>
      </c>
      <c r="C43" s="1">
        <v>5760</v>
      </c>
      <c r="D43" s="1"/>
      <c r="E43" s="2">
        <v>2.685</v>
      </c>
      <c r="F43" s="2">
        <v>1.0263585217292777</v>
      </c>
      <c r="G43" s="3">
        <v>-29.68</v>
      </c>
      <c r="O43" s="11"/>
      <c r="P43" s="12"/>
      <c r="R43" s="2"/>
      <c r="S43" s="11"/>
      <c r="T43" s="12"/>
      <c r="U43" s="2"/>
      <c r="V43" s="2"/>
      <c r="W43" s="12"/>
      <c r="Y43" s="2"/>
    </row>
    <row r="44" spans="1:25" ht="15">
      <c r="A44" s="2">
        <v>2.745</v>
      </c>
      <c r="B44" s="2">
        <v>1.0515504919951981</v>
      </c>
      <c r="C44" s="1">
        <v>6600</v>
      </c>
      <c r="D44" s="1"/>
      <c r="E44" s="2">
        <v>2.745</v>
      </c>
      <c r="F44" s="2">
        <v>1.0515504919951981</v>
      </c>
      <c r="G44" s="3">
        <v>-32.36</v>
      </c>
      <c r="O44" s="11"/>
      <c r="P44" s="12"/>
      <c r="R44" s="2"/>
      <c r="S44" s="11"/>
      <c r="T44" s="12"/>
      <c r="U44" s="2"/>
      <c r="V44" s="2"/>
      <c r="W44" s="12"/>
      <c r="Y44" s="2"/>
    </row>
    <row r="45" spans="1:25" ht="15">
      <c r="A45" s="2">
        <v>2.815</v>
      </c>
      <c r="B45" s="2">
        <v>1.0810440398472092</v>
      </c>
      <c r="C45" s="1">
        <v>2360</v>
      </c>
      <c r="D45" s="1"/>
      <c r="E45" s="2">
        <v>2.815</v>
      </c>
      <c r="F45" s="2">
        <v>1.0810440398472092</v>
      </c>
      <c r="G45" s="3">
        <v>-32</v>
      </c>
      <c r="H45" s="1">
        <v>1994</v>
      </c>
      <c r="O45" s="11"/>
      <c r="P45" s="12"/>
      <c r="R45" s="2"/>
      <c r="S45" s="11"/>
      <c r="T45" s="12"/>
      <c r="U45" s="2"/>
      <c r="V45" s="2"/>
      <c r="W45" s="12"/>
      <c r="Y45" s="2"/>
    </row>
    <row r="46" spans="1:25" ht="15">
      <c r="A46" s="2">
        <v>2.885</v>
      </c>
      <c r="B46" s="2">
        <v>1.110647063466604</v>
      </c>
      <c r="C46" s="1">
        <v>3440</v>
      </c>
      <c r="D46" s="1">
        <v>1994</v>
      </c>
      <c r="E46" s="2">
        <v>2.885</v>
      </c>
      <c r="F46" s="2">
        <v>1.110647063466604</v>
      </c>
      <c r="G46" s="3">
        <v>-29.97</v>
      </c>
      <c r="O46" s="11"/>
      <c r="P46" s="12"/>
      <c r="R46" s="2"/>
      <c r="S46" s="11"/>
      <c r="T46" s="12"/>
      <c r="U46" s="2"/>
      <c r="V46" s="2"/>
      <c r="W46" s="12"/>
      <c r="Y46" s="2"/>
    </row>
    <row r="47" spans="1:25" ht="15">
      <c r="A47" s="2">
        <v>2.945</v>
      </c>
      <c r="B47" s="2">
        <v>1.136107159826393</v>
      </c>
      <c r="C47" s="1">
        <v>4020</v>
      </c>
      <c r="D47" s="1"/>
      <c r="E47" s="2">
        <v>2.945</v>
      </c>
      <c r="F47" s="2">
        <v>1.136107159826393</v>
      </c>
      <c r="G47" s="3">
        <v>-25.57</v>
      </c>
      <c r="O47" s="11"/>
      <c r="P47" s="12"/>
      <c r="R47" s="2"/>
      <c r="S47" s="11"/>
      <c r="T47" s="12"/>
      <c r="U47" s="2"/>
      <c r="V47" s="2"/>
      <c r="W47" s="12"/>
      <c r="Y47" s="2"/>
    </row>
    <row r="48" spans="1:25" ht="15">
      <c r="A48" s="2">
        <v>3.005</v>
      </c>
      <c r="B48" s="2">
        <v>1.161645825355834</v>
      </c>
      <c r="C48" s="1">
        <v>4660</v>
      </c>
      <c r="D48" s="1"/>
      <c r="E48" s="2">
        <v>3.005</v>
      </c>
      <c r="F48" s="2">
        <v>1.161645825355834</v>
      </c>
      <c r="G48" s="3">
        <v>-25.18</v>
      </c>
      <c r="O48" s="11"/>
      <c r="P48" s="12"/>
      <c r="R48" s="2"/>
      <c r="S48" s="11"/>
      <c r="T48" s="12"/>
      <c r="U48" s="2"/>
      <c r="V48" s="2"/>
      <c r="W48" s="12"/>
      <c r="Y48" s="2"/>
    </row>
    <row r="49" spans="1:25" ht="15">
      <c r="A49" s="2">
        <v>3.075</v>
      </c>
      <c r="B49" s="2">
        <v>1.1915391406678497</v>
      </c>
      <c r="C49" s="1">
        <v>4760</v>
      </c>
      <c r="D49" s="1"/>
      <c r="E49" s="2">
        <v>3.075</v>
      </c>
      <c r="F49" s="2">
        <v>1.1915391406678497</v>
      </c>
      <c r="G49" s="3">
        <v>-24.55</v>
      </c>
      <c r="O49" s="11"/>
      <c r="P49" s="12"/>
      <c r="R49" s="2"/>
      <c r="S49" s="11"/>
      <c r="T49" s="12"/>
      <c r="U49" s="2"/>
      <c r="V49" s="2"/>
      <c r="W49" s="12"/>
      <c r="Y49" s="2"/>
    </row>
    <row r="50" spans="1:25" ht="15">
      <c r="A50" s="2">
        <v>3.145</v>
      </c>
      <c r="B50" s="2">
        <v>1.2215369659586797</v>
      </c>
      <c r="C50" s="1">
        <v>14860</v>
      </c>
      <c r="D50" s="1"/>
      <c r="E50" s="2">
        <v>3.145</v>
      </c>
      <c r="F50" s="2">
        <v>1.2215369659586797</v>
      </c>
      <c r="G50" s="3">
        <v>-24.4</v>
      </c>
      <c r="O50" s="11"/>
      <c r="P50" s="12"/>
      <c r="R50" s="2"/>
      <c r="S50" s="11"/>
      <c r="T50" s="12"/>
      <c r="U50" s="2"/>
      <c r="V50" s="2"/>
      <c r="W50" s="12"/>
      <c r="Y50" s="2"/>
    </row>
    <row r="51" spans="1:25" ht="15">
      <c r="A51" s="2">
        <v>3.215</v>
      </c>
      <c r="B51" s="2">
        <v>1.251638033436903</v>
      </c>
      <c r="C51" s="1">
        <v>10560</v>
      </c>
      <c r="D51" s="1"/>
      <c r="E51" s="2">
        <v>3.215</v>
      </c>
      <c r="F51" s="2">
        <v>1.251638033436903</v>
      </c>
      <c r="G51" s="3">
        <v>-24.64</v>
      </c>
      <c r="O51" s="11"/>
      <c r="P51" s="12"/>
      <c r="R51" s="2"/>
      <c r="S51" s="11"/>
      <c r="T51" s="12"/>
      <c r="U51" s="2"/>
      <c r="V51" s="2"/>
      <c r="W51" s="12"/>
      <c r="Y51" s="2"/>
    </row>
    <row r="52" spans="1:25" ht="15">
      <c r="A52" s="2">
        <v>3.285</v>
      </c>
      <c r="B52" s="2">
        <v>1.2818411039711217</v>
      </c>
      <c r="C52" s="1">
        <v>9740</v>
      </c>
      <c r="D52" s="1"/>
      <c r="E52" s="2">
        <v>3.285</v>
      </c>
      <c r="F52" s="2">
        <v>1.2818411039711217</v>
      </c>
      <c r="G52" s="3">
        <v>-29.63</v>
      </c>
      <c r="O52" s="11"/>
      <c r="P52" s="12"/>
      <c r="R52" s="2"/>
      <c r="S52" s="11"/>
      <c r="T52" s="12"/>
      <c r="U52" s="2"/>
      <c r="V52" s="2"/>
      <c r="W52" s="12"/>
      <c r="Y52" s="2"/>
    </row>
    <row r="53" spans="1:25" ht="15">
      <c r="A53" s="2">
        <v>3.35</v>
      </c>
      <c r="B53" s="2">
        <v>1.3099770815759808</v>
      </c>
      <c r="C53" s="1">
        <v>10920</v>
      </c>
      <c r="D53" s="1"/>
      <c r="E53" s="2">
        <v>3.35</v>
      </c>
      <c r="F53" s="2">
        <v>1.3099770815759808</v>
      </c>
      <c r="G53" s="3">
        <v>-33.44</v>
      </c>
      <c r="O53" s="11"/>
      <c r="P53" s="12"/>
      <c r="R53" s="2"/>
      <c r="S53" s="11"/>
      <c r="T53" s="12"/>
      <c r="Y53" s="2"/>
    </row>
    <row r="54" spans="1:25" ht="15">
      <c r="A54" s="2">
        <v>3.406</v>
      </c>
      <c r="B54" s="2">
        <v>1.33428626480438</v>
      </c>
      <c r="C54" s="1">
        <v>7540</v>
      </c>
      <c r="D54" s="1"/>
      <c r="E54" s="2">
        <v>3.406</v>
      </c>
      <c r="F54" s="2">
        <v>1.33428626480438</v>
      </c>
      <c r="G54" s="3">
        <v>-34.93</v>
      </c>
      <c r="O54" s="11"/>
      <c r="P54" s="12"/>
      <c r="R54" s="2"/>
      <c r="S54" s="11"/>
      <c r="T54" s="12"/>
      <c r="U54" s="2"/>
      <c r="V54" s="2"/>
      <c r="W54" s="12"/>
      <c r="Y54" s="2"/>
    </row>
    <row r="55" spans="1:25" ht="15">
      <c r="A55" s="2">
        <v>3.476</v>
      </c>
      <c r="B55" s="2">
        <v>1.3647615804132134</v>
      </c>
      <c r="C55" s="1">
        <v>5180</v>
      </c>
      <c r="D55" s="1"/>
      <c r="E55" s="2">
        <v>3.476</v>
      </c>
      <c r="F55" s="2">
        <v>1.3647615804132134</v>
      </c>
      <c r="G55" s="3">
        <v>-35.29</v>
      </c>
      <c r="O55" s="11"/>
      <c r="P55" s="12"/>
      <c r="R55" s="2"/>
      <c r="S55" s="11"/>
      <c r="T55" s="12"/>
      <c r="U55" s="2"/>
      <c r="V55" s="2"/>
      <c r="W55" s="12"/>
      <c r="Y55" s="2"/>
    </row>
    <row r="56" spans="1:25" ht="15">
      <c r="A56" s="2">
        <v>3.546</v>
      </c>
      <c r="B56" s="2">
        <v>1.3953345255545737</v>
      </c>
      <c r="C56" s="1">
        <v>5020</v>
      </c>
      <c r="D56" s="1"/>
      <c r="E56" s="2">
        <v>3.546</v>
      </c>
      <c r="F56" s="2">
        <v>1.3953345255545737</v>
      </c>
      <c r="G56" s="3">
        <v>-35.18</v>
      </c>
      <c r="H56" s="1">
        <v>1993</v>
      </c>
      <c r="O56" s="11"/>
      <c r="P56" s="12"/>
      <c r="R56" s="2"/>
      <c r="S56" s="11"/>
      <c r="T56" s="12"/>
      <c r="U56" s="2"/>
      <c r="V56" s="2"/>
      <c r="W56" s="12"/>
      <c r="Y56" s="2"/>
    </row>
    <row r="57" spans="1:25" ht="15">
      <c r="A57" s="2">
        <v>3.602</v>
      </c>
      <c r="B57" s="2">
        <v>1.419862416159394</v>
      </c>
      <c r="C57" s="1">
        <v>4760</v>
      </c>
      <c r="D57" s="1"/>
      <c r="E57" s="2">
        <v>3.602</v>
      </c>
      <c r="F57" s="2">
        <v>1.419862416159394</v>
      </c>
      <c r="G57" s="3">
        <v>-33.12</v>
      </c>
      <c r="O57" s="11"/>
      <c r="P57" s="12"/>
      <c r="R57" s="2"/>
      <c r="S57" s="11"/>
      <c r="T57" s="12"/>
      <c r="U57" s="2"/>
      <c r="V57" s="2"/>
      <c r="W57" s="12"/>
      <c r="Y57" s="2"/>
    </row>
    <row r="58" spans="1:25" ht="15">
      <c r="A58" s="2">
        <v>3.658</v>
      </c>
      <c r="B58" s="2">
        <v>1.4444515247861904</v>
      </c>
      <c r="C58" s="1">
        <v>2560</v>
      </c>
      <c r="D58" s="1"/>
      <c r="E58" s="2">
        <v>3.658</v>
      </c>
      <c r="F58" s="2">
        <v>1.4444515247861904</v>
      </c>
      <c r="G58" s="3">
        <v>-30.03</v>
      </c>
      <c r="O58" s="11"/>
      <c r="P58" s="12"/>
      <c r="R58" s="2"/>
      <c r="S58" s="11"/>
      <c r="T58" s="12"/>
      <c r="U58" s="2"/>
      <c r="V58" s="2"/>
      <c r="W58" s="12"/>
      <c r="Y58" s="2"/>
    </row>
    <row r="59" spans="1:25" ht="15">
      <c r="A59" s="2">
        <v>3.714</v>
      </c>
      <c r="B59" s="2">
        <v>1.4691013069921046</v>
      </c>
      <c r="C59" s="1">
        <v>4020</v>
      </c>
      <c r="D59" s="1">
        <v>1993</v>
      </c>
      <c r="E59" s="2">
        <v>3.714</v>
      </c>
      <c r="F59" s="2">
        <v>1.4691013069921046</v>
      </c>
      <c r="G59" s="3">
        <v>-28.43</v>
      </c>
      <c r="O59" s="11"/>
      <c r="P59" s="12"/>
      <c r="R59" s="2"/>
      <c r="S59" s="11"/>
      <c r="T59" s="12"/>
      <c r="U59" s="2"/>
      <c r="V59" s="2"/>
      <c r="W59" s="12"/>
      <c r="Y59" s="2"/>
    </row>
    <row r="60" spans="1:25" ht="15">
      <c r="A60" s="2">
        <v>3.779</v>
      </c>
      <c r="B60" s="2">
        <v>1.4977880492907958</v>
      </c>
      <c r="C60" s="1">
        <v>8060</v>
      </c>
      <c r="D60" s="1"/>
      <c r="E60" s="2">
        <v>3.779</v>
      </c>
      <c r="F60" s="2">
        <v>1.4977880492907958</v>
      </c>
      <c r="G60" s="3">
        <v>-27.2</v>
      </c>
      <c r="O60" s="11"/>
      <c r="P60" s="12"/>
      <c r="R60" s="2"/>
      <c r="S60" s="11"/>
      <c r="T60" s="12"/>
      <c r="U60" s="2"/>
      <c r="V60" s="2"/>
      <c r="W60" s="12"/>
      <c r="Y60" s="2"/>
    </row>
    <row r="61" spans="1:25" ht="15">
      <c r="A61" s="2">
        <v>3.849</v>
      </c>
      <c r="B61" s="2">
        <v>1.528771145894871</v>
      </c>
      <c r="C61" s="1">
        <v>4020</v>
      </c>
      <c r="D61" s="1"/>
      <c r="E61" s="2">
        <v>3.849</v>
      </c>
      <c r="F61" s="2">
        <v>1.528771145894871</v>
      </c>
      <c r="G61" s="3">
        <v>-25.35</v>
      </c>
      <c r="O61" s="11"/>
      <c r="P61" s="12"/>
      <c r="R61" s="2"/>
      <c r="S61" s="11"/>
      <c r="T61" s="12"/>
      <c r="U61" s="2"/>
      <c r="V61" s="2"/>
      <c r="W61" s="12"/>
      <c r="Y61" s="2"/>
    </row>
    <row r="62" spans="1:25" ht="15">
      <c r="A62" s="2">
        <v>3.919</v>
      </c>
      <c r="B62" s="2">
        <v>1.5598462682040544</v>
      </c>
      <c r="C62" s="1">
        <v>4060</v>
      </c>
      <c r="D62" s="1"/>
      <c r="E62" s="2">
        <v>3.919</v>
      </c>
      <c r="F62" s="2">
        <v>1.5598462682040544</v>
      </c>
      <c r="G62" s="3">
        <v>-24.64</v>
      </c>
      <c r="O62" s="11"/>
      <c r="P62" s="12"/>
      <c r="R62" s="2"/>
      <c r="S62" s="11"/>
      <c r="T62" s="12"/>
      <c r="U62" s="2"/>
      <c r="V62" s="2"/>
      <c r="W62" s="12"/>
      <c r="Y62" s="2"/>
    </row>
    <row r="63" spans="1:25" ht="15">
      <c r="A63" s="2">
        <v>3.975</v>
      </c>
      <c r="B63" s="2">
        <v>1.584771960063664</v>
      </c>
      <c r="C63" s="1">
        <v>2940</v>
      </c>
      <c r="D63" s="1"/>
      <c r="E63" s="2">
        <v>3.975</v>
      </c>
      <c r="F63" s="2">
        <v>1.584771960063664</v>
      </c>
      <c r="G63" s="3">
        <v>-24.16</v>
      </c>
      <c r="O63" s="11"/>
      <c r="P63" s="12"/>
      <c r="R63" s="2"/>
      <c r="S63" s="11"/>
      <c r="T63" s="12"/>
      <c r="U63" s="2"/>
      <c r="V63" s="2"/>
      <c r="W63" s="12"/>
      <c r="Y63" s="2"/>
    </row>
    <row r="64" spans="1:25" ht="15">
      <c r="A64" s="2">
        <v>4.04</v>
      </c>
      <c r="B64" s="2">
        <v>1.61377600970232</v>
      </c>
      <c r="C64" s="1">
        <v>8000</v>
      </c>
      <c r="D64" s="1"/>
      <c r="E64" s="2">
        <v>4.04</v>
      </c>
      <c r="F64" s="2">
        <v>1.61377600970232</v>
      </c>
      <c r="G64" s="3">
        <v>-24.65</v>
      </c>
      <c r="O64" s="11"/>
      <c r="P64" s="12"/>
      <c r="R64" s="2"/>
      <c r="S64" s="11"/>
      <c r="T64" s="12"/>
      <c r="U64" s="2"/>
      <c r="V64" s="2"/>
      <c r="W64" s="12"/>
      <c r="Y64" s="2"/>
    </row>
    <row r="65" spans="1:25" ht="15">
      <c r="A65" s="2">
        <v>4.105</v>
      </c>
      <c r="B65" s="2">
        <v>1.642857174364935</v>
      </c>
      <c r="C65" s="1">
        <v>19240</v>
      </c>
      <c r="D65" s="1"/>
      <c r="E65" s="2">
        <v>4.105</v>
      </c>
      <c r="F65" s="2">
        <v>1.642857174364935</v>
      </c>
      <c r="G65" s="3">
        <v>-28.21</v>
      </c>
      <c r="O65" s="11"/>
      <c r="P65" s="12"/>
      <c r="R65" s="2"/>
      <c r="S65" s="11"/>
      <c r="T65" s="12"/>
      <c r="U65" s="2"/>
      <c r="V65" s="2"/>
      <c r="W65" s="12"/>
      <c r="Y65" s="2"/>
    </row>
    <row r="66" spans="1:25" ht="15">
      <c r="A66" s="2">
        <v>4.175</v>
      </c>
      <c r="B66" s="2">
        <v>1.6742607672068663</v>
      </c>
      <c r="C66" s="1">
        <v>7640</v>
      </c>
      <c r="D66" s="1"/>
      <c r="E66" s="2">
        <v>4.175</v>
      </c>
      <c r="F66" s="2">
        <v>1.6742607672068663</v>
      </c>
      <c r="G66" s="3">
        <v>-30.36</v>
      </c>
      <c r="O66" s="11"/>
      <c r="P66" s="12"/>
      <c r="R66" s="2"/>
      <c r="S66" s="11"/>
      <c r="T66" s="12"/>
      <c r="U66" s="2"/>
      <c r="V66" s="2"/>
      <c r="W66" s="12"/>
      <c r="Y66" s="2"/>
    </row>
    <row r="67" spans="1:25" ht="15">
      <c r="A67" s="2">
        <v>4.231</v>
      </c>
      <c r="B67" s="2">
        <v>1.6994468261496192</v>
      </c>
      <c r="C67" s="1">
        <v>4380</v>
      </c>
      <c r="D67" s="1"/>
      <c r="E67" s="2">
        <v>4.231</v>
      </c>
      <c r="F67" s="2">
        <v>1.6994468261496192</v>
      </c>
      <c r="G67" s="3">
        <v>-31.86</v>
      </c>
      <c r="O67" s="11"/>
      <c r="P67" s="12"/>
      <c r="R67" s="2"/>
      <c r="S67" s="11"/>
      <c r="T67" s="12"/>
      <c r="Y67" s="2"/>
    </row>
    <row r="68" spans="1:25" ht="15">
      <c r="A68" s="2">
        <v>4.287</v>
      </c>
      <c r="B68" s="2">
        <v>1.7246885805274739</v>
      </c>
      <c r="C68" s="1">
        <v>5600</v>
      </c>
      <c r="D68" s="1"/>
      <c r="E68" s="2">
        <v>4.287</v>
      </c>
      <c r="F68" s="2">
        <v>1.7246885805274739</v>
      </c>
      <c r="G68" s="3">
        <v>-32.6</v>
      </c>
      <c r="O68" s="11"/>
      <c r="P68" s="12"/>
      <c r="R68" s="2"/>
      <c r="S68" s="11"/>
      <c r="T68" s="12"/>
      <c r="U68" s="2"/>
      <c r="V68" s="2"/>
      <c r="W68" s="12"/>
      <c r="Y68" s="2"/>
    </row>
    <row r="69" spans="1:25" ht="15">
      <c r="A69" s="2">
        <v>4.343</v>
      </c>
      <c r="B69" s="2">
        <v>1.7499855990758202</v>
      </c>
      <c r="C69" s="1">
        <v>4460</v>
      </c>
      <c r="D69" s="1"/>
      <c r="E69" s="2">
        <v>4.343</v>
      </c>
      <c r="F69" s="2">
        <v>1.7499855990758202</v>
      </c>
      <c r="G69" s="3">
        <v>-32.77</v>
      </c>
      <c r="O69" s="11"/>
      <c r="P69" s="12"/>
      <c r="R69" s="2"/>
      <c r="S69" s="11"/>
      <c r="T69" s="12"/>
      <c r="U69" s="2"/>
      <c r="V69" s="2"/>
      <c r="W69" s="12"/>
      <c r="Y69" s="2"/>
    </row>
    <row r="70" spans="1:25" ht="15">
      <c r="A70" s="2">
        <v>4.399</v>
      </c>
      <c r="B70" s="2">
        <v>1.7753374598939724</v>
      </c>
      <c r="C70" s="1">
        <v>9100</v>
      </c>
      <c r="D70" s="1"/>
      <c r="E70" s="2">
        <v>4.399</v>
      </c>
      <c r="F70" s="2">
        <v>1.7753374598939724</v>
      </c>
      <c r="G70" s="3">
        <v>-32.24</v>
      </c>
      <c r="H70" s="1">
        <v>1992</v>
      </c>
      <c r="O70" s="11"/>
      <c r="P70" s="12"/>
      <c r="R70" s="2"/>
      <c r="S70" s="11"/>
      <c r="T70" s="12"/>
      <c r="U70" s="2"/>
      <c r="V70" s="2"/>
      <c r="W70" s="12"/>
      <c r="Y70" s="2"/>
    </row>
    <row r="71" spans="1:25" ht="15">
      <c r="A71" s="2">
        <v>4.455</v>
      </c>
      <c r="B71" s="2">
        <v>1.8007437503286963</v>
      </c>
      <c r="C71" s="1">
        <v>2560</v>
      </c>
      <c r="D71" s="1"/>
      <c r="E71" s="2">
        <v>4.455</v>
      </c>
      <c r="F71" s="2">
        <v>1.8007437503286963</v>
      </c>
      <c r="G71" s="3">
        <v>-30.85</v>
      </c>
      <c r="O71" s="11"/>
      <c r="P71" s="12"/>
      <c r="R71" s="2"/>
      <c r="T71" s="12"/>
      <c r="U71" s="2"/>
      <c r="V71" s="2"/>
      <c r="W71" s="12"/>
      <c r="Y71" s="2"/>
    </row>
    <row r="72" spans="1:25" ht="15">
      <c r="A72" s="2">
        <v>4.525</v>
      </c>
      <c r="B72" s="2">
        <v>1.8325775526642012</v>
      </c>
      <c r="C72" s="1">
        <v>3040</v>
      </c>
      <c r="D72" s="1">
        <v>1992</v>
      </c>
      <c r="E72" s="2">
        <v>4.525</v>
      </c>
      <c r="F72" s="2">
        <v>1.8325775526642012</v>
      </c>
      <c r="G72" s="3">
        <v>-29.01</v>
      </c>
      <c r="O72" s="11"/>
      <c r="P72" s="12"/>
      <c r="R72" s="2"/>
      <c r="S72" s="11"/>
      <c r="T72" s="12"/>
      <c r="U72" s="2"/>
      <c r="V72" s="2"/>
      <c r="W72" s="12"/>
      <c r="Y72" s="2"/>
    </row>
    <row r="73" spans="1:25" ht="15">
      <c r="A73" s="2">
        <v>4.591</v>
      </c>
      <c r="B73" s="2">
        <v>1.8626689049610563</v>
      </c>
      <c r="C73" s="1">
        <v>4460</v>
      </c>
      <c r="D73" s="1"/>
      <c r="E73" s="2">
        <v>4.591</v>
      </c>
      <c r="F73" s="2">
        <v>1.8626689049610563</v>
      </c>
      <c r="G73" s="3">
        <v>-26.44</v>
      </c>
      <c r="O73" s="11"/>
      <c r="P73" s="12"/>
      <c r="R73" s="2"/>
      <c r="T73" s="12"/>
      <c r="U73" s="2"/>
      <c r="V73" s="2"/>
      <c r="W73" s="12"/>
      <c r="Y73" s="2"/>
    </row>
    <row r="74" spans="1:25" ht="15">
      <c r="A74" s="2">
        <v>4.647</v>
      </c>
      <c r="B74" s="2">
        <v>1.8882588028943894</v>
      </c>
      <c r="C74" s="1">
        <v>2360</v>
      </c>
      <c r="D74" s="1"/>
      <c r="E74" s="2">
        <v>4.647</v>
      </c>
      <c r="F74" s="2">
        <v>1.8882588028943894</v>
      </c>
      <c r="G74" s="3">
        <v>-26.26</v>
      </c>
      <c r="O74" s="11"/>
      <c r="P74" s="12"/>
      <c r="R74" s="2"/>
      <c r="S74" s="11"/>
      <c r="T74" s="12"/>
      <c r="U74" s="2"/>
      <c r="V74" s="2"/>
      <c r="W74" s="12"/>
      <c r="Y74" s="2"/>
    </row>
    <row r="75" spans="1:25" ht="15">
      <c r="A75" s="2">
        <v>4.703</v>
      </c>
      <c r="B75" s="2">
        <v>1.9139014111379946</v>
      </c>
      <c r="C75" s="1">
        <v>2200</v>
      </c>
      <c r="D75" s="1"/>
      <c r="E75" s="2">
        <v>4.703</v>
      </c>
      <c r="F75" s="2">
        <v>1.9139014111379946</v>
      </c>
      <c r="G75" s="3">
        <v>-26.93</v>
      </c>
      <c r="O75" s="14"/>
      <c r="P75" s="12"/>
      <c r="Q75" s="3"/>
      <c r="S75" s="11"/>
      <c r="T75" s="12"/>
      <c r="U75" s="2"/>
      <c r="V75" s="2"/>
      <c r="W75" s="12"/>
      <c r="Y75" s="2"/>
    </row>
    <row r="76" spans="1:25" ht="15">
      <c r="A76" s="2">
        <v>4.759</v>
      </c>
      <c r="B76" s="2">
        <v>1.9395963652067507</v>
      </c>
      <c r="C76" s="1">
        <v>2300</v>
      </c>
      <c r="D76" s="1"/>
      <c r="E76" s="2">
        <v>4.759</v>
      </c>
      <c r="F76" s="2">
        <v>1.9395963652067507</v>
      </c>
      <c r="G76" s="3">
        <v>-28.36</v>
      </c>
      <c r="O76" s="14"/>
      <c r="P76" s="10"/>
      <c r="Q76" s="9"/>
      <c r="R76" s="2"/>
      <c r="S76" s="11"/>
      <c r="T76" s="12"/>
      <c r="U76" s="2"/>
      <c r="V76" s="2"/>
      <c r="W76" s="12"/>
      <c r="Y76" s="2"/>
    </row>
    <row r="77" spans="1:25" ht="15">
      <c r="A77" s="2">
        <v>4.825</v>
      </c>
      <c r="B77" s="2">
        <v>1.9699464284717871</v>
      </c>
      <c r="C77" s="1">
        <v>20520</v>
      </c>
      <c r="D77" s="1"/>
      <c r="E77" s="2">
        <v>4.825</v>
      </c>
      <c r="F77" s="2">
        <v>1.9699464284717871</v>
      </c>
      <c r="G77" s="3">
        <v>-27.37</v>
      </c>
      <c r="O77" s="14"/>
      <c r="P77" s="10"/>
      <c r="Q77" s="9"/>
      <c r="R77" s="2"/>
      <c r="S77" s="11"/>
      <c r="T77" s="12"/>
      <c r="U77" s="2"/>
      <c r="V77" s="2"/>
      <c r="W77" s="12"/>
      <c r="Y77" s="2"/>
    </row>
    <row r="78" spans="1:25" ht="15">
      <c r="A78" s="2">
        <v>4.891</v>
      </c>
      <c r="B78" s="2">
        <v>2.0003681395597845</v>
      </c>
      <c r="C78" s="1">
        <v>41180</v>
      </c>
      <c r="D78" s="1"/>
      <c r="E78" s="2">
        <v>4.891</v>
      </c>
      <c r="F78" s="2">
        <v>2.0003681395597845</v>
      </c>
      <c r="G78" s="3">
        <v>-31.53</v>
      </c>
      <c r="O78" s="14"/>
      <c r="P78" s="10"/>
      <c r="Q78" s="9"/>
      <c r="R78" s="2"/>
      <c r="S78" s="11"/>
      <c r="T78" s="12"/>
      <c r="U78" s="2"/>
      <c r="V78" s="2"/>
      <c r="W78" s="12"/>
      <c r="Y78" s="2"/>
    </row>
    <row r="79" spans="1:25" ht="15">
      <c r="A79" s="2">
        <v>4.947</v>
      </c>
      <c r="B79" s="2">
        <v>2.0262362703784134</v>
      </c>
      <c r="C79" s="1">
        <v>18160</v>
      </c>
      <c r="D79" s="1"/>
      <c r="E79" s="2">
        <v>4.947</v>
      </c>
      <c r="F79" s="2">
        <v>2.0262362703784134</v>
      </c>
      <c r="G79" s="3">
        <v>-31.07</v>
      </c>
      <c r="O79" s="14"/>
      <c r="P79" s="10"/>
      <c r="Q79" s="3"/>
      <c r="T79" s="12"/>
      <c r="Y79" s="2"/>
    </row>
    <row r="80" spans="1:25" ht="15">
      <c r="A80" s="2">
        <v>5.003</v>
      </c>
      <c r="B80" s="2">
        <v>2.0521552565748555</v>
      </c>
      <c r="C80" s="1">
        <v>16880</v>
      </c>
      <c r="D80" s="1"/>
      <c r="E80" s="2">
        <v>5.003</v>
      </c>
      <c r="F80" s="2">
        <v>2.0521552565748555</v>
      </c>
      <c r="G80" s="3">
        <v>-31.5</v>
      </c>
      <c r="J80" s="14"/>
      <c r="K80" s="10"/>
      <c r="L80" s="9"/>
      <c r="M80" s="2"/>
      <c r="N80" s="14"/>
      <c r="O80" s="10"/>
      <c r="P80" s="3"/>
      <c r="S80" s="11"/>
      <c r="T80" s="12"/>
      <c r="U80" s="2"/>
      <c r="V80" s="2"/>
      <c r="W80" s="12"/>
      <c r="Y80" s="2"/>
    </row>
    <row r="81" spans="1:25" ht="15">
      <c r="A81" s="2">
        <v>5.059</v>
      </c>
      <c r="B81" s="2">
        <v>2.078124777833367</v>
      </c>
      <c r="C81" s="1">
        <v>6020</v>
      </c>
      <c r="D81" s="1"/>
      <c r="E81" s="2">
        <v>5.059</v>
      </c>
      <c r="F81" s="2">
        <v>2.078124777833367</v>
      </c>
      <c r="G81" s="3">
        <v>-32.06</v>
      </c>
      <c r="J81" s="14"/>
      <c r="K81" s="10"/>
      <c r="L81" s="9"/>
      <c r="M81" s="2"/>
      <c r="N81" s="14"/>
      <c r="O81" s="10"/>
      <c r="P81" s="3"/>
      <c r="S81" s="11"/>
      <c r="T81" s="12"/>
      <c r="U81" s="2"/>
      <c r="V81" s="2"/>
      <c r="W81" s="12"/>
      <c r="Y81" s="2"/>
    </row>
    <row r="82" spans="1:25" ht="15">
      <c r="A82" s="2">
        <v>5.13</v>
      </c>
      <c r="B82" s="2">
        <v>2.111122594336489</v>
      </c>
      <c r="C82" s="1">
        <v>5540</v>
      </c>
      <c r="D82" s="1"/>
      <c r="E82" s="2">
        <v>5.13</v>
      </c>
      <c r="F82" s="2">
        <v>2.111122594336489</v>
      </c>
      <c r="G82" s="3">
        <v>-31.34</v>
      </c>
      <c r="H82" s="1">
        <v>1991</v>
      </c>
      <c r="J82" s="14"/>
      <c r="K82" s="10"/>
      <c r="L82" s="9"/>
      <c r="M82" s="2"/>
      <c r="N82" s="14"/>
      <c r="O82" s="10"/>
      <c r="P82" s="3"/>
      <c r="S82" s="11"/>
      <c r="T82" s="12"/>
      <c r="U82" s="2"/>
      <c r="V82" s="2"/>
      <c r="W82" s="12"/>
      <c r="Y82" s="2"/>
    </row>
    <row r="83" spans="1:25" ht="15">
      <c r="A83" s="2">
        <v>5.2</v>
      </c>
      <c r="B83" s="2">
        <v>2.143734082771137</v>
      </c>
      <c r="C83" s="1">
        <v>4000</v>
      </c>
      <c r="D83" s="1"/>
      <c r="E83" s="2">
        <v>5.2</v>
      </c>
      <c r="F83" s="2">
        <v>2.143734082771137</v>
      </c>
      <c r="G83" s="3">
        <v>-30.79</v>
      </c>
      <c r="J83" s="14"/>
      <c r="K83" s="10"/>
      <c r="L83" s="9"/>
      <c r="M83" s="2"/>
      <c r="N83" s="14"/>
      <c r="O83" s="10"/>
      <c r="P83" s="3"/>
      <c r="S83" s="11"/>
      <c r="T83" s="12"/>
      <c r="U83" s="2"/>
      <c r="V83" s="2"/>
      <c r="W83" s="12"/>
      <c r="Y83" s="2"/>
    </row>
    <row r="84" spans="1:25" ht="15">
      <c r="A84" s="2">
        <v>5.258</v>
      </c>
      <c r="B84" s="2">
        <v>2.170813605177388</v>
      </c>
      <c r="C84" s="1">
        <v>39940</v>
      </c>
      <c r="D84" s="1">
        <v>1991</v>
      </c>
      <c r="E84" s="2">
        <v>5.258</v>
      </c>
      <c r="F84" s="2">
        <v>2.170813605177388</v>
      </c>
      <c r="G84" s="3">
        <v>-29.7</v>
      </c>
      <c r="J84" s="14"/>
      <c r="K84" s="10"/>
      <c r="L84" s="9"/>
      <c r="M84" s="2"/>
      <c r="N84" s="14"/>
      <c r="O84" s="10"/>
      <c r="P84" s="3"/>
      <c r="S84" s="11"/>
      <c r="T84" s="12"/>
      <c r="U84" s="2"/>
      <c r="V84" s="2"/>
      <c r="W84" s="12"/>
      <c r="Y84" s="2"/>
    </row>
    <row r="85" spans="1:25" ht="15">
      <c r="A85" s="2">
        <v>5.316</v>
      </c>
      <c r="B85" s="2">
        <v>2.1979458770877516</v>
      </c>
      <c r="C85" s="1">
        <v>43660</v>
      </c>
      <c r="D85" s="1"/>
      <c r="E85" s="2">
        <v>5.316</v>
      </c>
      <c r="F85" s="2">
        <v>2.1979458770877516</v>
      </c>
      <c r="G85" s="3">
        <v>-29.53</v>
      </c>
      <c r="J85" s="14"/>
      <c r="K85" s="10"/>
      <c r="L85" s="9"/>
      <c r="M85" s="2"/>
      <c r="N85" s="14"/>
      <c r="O85" s="10"/>
      <c r="P85" s="3"/>
      <c r="S85" s="11"/>
      <c r="T85" s="12"/>
      <c r="U85" s="2"/>
      <c r="V85" s="2"/>
      <c r="W85" s="12"/>
      <c r="Y85" s="2"/>
    </row>
    <row r="86" spans="1:25" ht="15">
      <c r="A86" s="2">
        <v>5.374</v>
      </c>
      <c r="B86" s="2">
        <v>2.225130589722075</v>
      </c>
      <c r="C86" s="1">
        <v>5680</v>
      </c>
      <c r="D86" s="1"/>
      <c r="E86" s="2">
        <v>5.374</v>
      </c>
      <c r="F86" s="2">
        <v>2.225130589722075</v>
      </c>
      <c r="G86" s="3">
        <v>-29.43</v>
      </c>
      <c r="J86" s="14"/>
      <c r="K86" s="10"/>
      <c r="L86" s="9"/>
      <c r="M86" s="2"/>
      <c r="N86" s="14"/>
      <c r="O86" s="10"/>
      <c r="P86" s="3"/>
      <c r="S86" s="11"/>
      <c r="T86" s="12"/>
      <c r="U86" s="2"/>
      <c r="V86" s="2"/>
      <c r="W86" s="12"/>
      <c r="Y86" s="2"/>
    </row>
    <row r="87" spans="1:25" ht="15">
      <c r="A87" s="2">
        <v>5.432</v>
      </c>
      <c r="B87" s="2">
        <v>2.252367442612508</v>
      </c>
      <c r="C87" s="1">
        <v>3280</v>
      </c>
      <c r="D87" s="1"/>
      <c r="E87" s="2">
        <v>5.432</v>
      </c>
      <c r="F87" s="2">
        <v>2.252367442612508</v>
      </c>
      <c r="G87" s="3">
        <v>-28.86</v>
      </c>
      <c r="J87" s="14"/>
      <c r="K87" s="10"/>
      <c r="L87" s="9"/>
      <c r="M87" s="2"/>
      <c r="N87" s="14"/>
      <c r="O87" s="10"/>
      <c r="P87" s="3"/>
      <c r="T87" s="12"/>
      <c r="U87" s="2"/>
      <c r="V87" s="2"/>
      <c r="W87" s="12"/>
      <c r="Y87" s="2"/>
    </row>
    <row r="88" spans="1:25" ht="15">
      <c r="A88" s="2">
        <v>5.5</v>
      </c>
      <c r="B88" s="2">
        <v>2.2843663164324113</v>
      </c>
      <c r="C88" s="1">
        <v>3780</v>
      </c>
      <c r="D88" s="1"/>
      <c r="E88" s="2">
        <v>5.5</v>
      </c>
      <c r="F88" s="2">
        <v>2.2843663164324113</v>
      </c>
      <c r="G88" s="3">
        <v>-25.75</v>
      </c>
      <c r="J88" s="14"/>
      <c r="K88" s="10"/>
      <c r="L88" s="9"/>
      <c r="M88" s="2"/>
      <c r="N88" s="14"/>
      <c r="O88" s="10"/>
      <c r="P88" s="3"/>
      <c r="S88" s="11"/>
      <c r="T88" s="12"/>
      <c r="U88" s="2"/>
      <c r="V88" s="2"/>
      <c r="W88" s="12"/>
      <c r="Y88" s="2"/>
    </row>
    <row r="89" spans="1:25" ht="15">
      <c r="A89" s="2">
        <v>5.566</v>
      </c>
      <c r="B89" s="2">
        <v>2.3154917676634414</v>
      </c>
      <c r="C89" s="1">
        <v>6620</v>
      </c>
      <c r="D89" s="1"/>
      <c r="E89" s="2">
        <v>5.566</v>
      </c>
      <c r="F89" s="2">
        <v>2.3154917676634414</v>
      </c>
      <c r="G89" s="3">
        <v>-24.06</v>
      </c>
      <c r="J89" s="14"/>
      <c r="K89" s="10"/>
      <c r="L89" s="9"/>
      <c r="M89" s="2"/>
      <c r="N89" s="14"/>
      <c r="O89" s="10"/>
      <c r="P89" s="3"/>
      <c r="S89" s="11"/>
      <c r="T89" s="12"/>
      <c r="U89" s="2"/>
      <c r="V89" s="2"/>
      <c r="W89" s="12"/>
      <c r="Y89" s="2"/>
    </row>
    <row r="90" spans="1:25" ht="15">
      <c r="A90" s="2">
        <v>5.621</v>
      </c>
      <c r="B90" s="2">
        <v>2.341480303982169</v>
      </c>
      <c r="C90" s="1">
        <v>24100</v>
      </c>
      <c r="D90" s="1"/>
      <c r="E90" s="2">
        <v>5.621</v>
      </c>
      <c r="F90" s="2">
        <v>2.341480303982169</v>
      </c>
      <c r="G90" s="3">
        <v>-21.55</v>
      </c>
      <c r="J90" s="14"/>
      <c r="K90" s="10"/>
      <c r="L90" s="9"/>
      <c r="M90" s="2"/>
      <c r="N90" s="14"/>
      <c r="O90" s="10"/>
      <c r="P90" s="3"/>
      <c r="S90" s="11"/>
      <c r="T90" s="12"/>
      <c r="U90" s="2"/>
      <c r="V90" s="2"/>
      <c r="W90" s="12"/>
      <c r="Y90" s="2"/>
    </row>
    <row r="91" spans="1:25" ht="15">
      <c r="A91" s="2">
        <v>5.687</v>
      </c>
      <c r="B91" s="2">
        <v>2.372727010042202</v>
      </c>
      <c r="C91" s="1">
        <v>4200</v>
      </c>
      <c r="D91" s="1"/>
      <c r="E91" s="2">
        <v>5.687</v>
      </c>
      <c r="F91" s="2">
        <v>2.372727010042202</v>
      </c>
      <c r="G91" s="3">
        <v>-25.5</v>
      </c>
      <c r="J91" s="14"/>
      <c r="K91" s="10"/>
      <c r="L91" s="9"/>
      <c r="M91" s="2"/>
      <c r="N91" s="14"/>
      <c r="O91" s="10"/>
      <c r="P91" s="3"/>
      <c r="S91" s="11"/>
      <c r="T91" s="12"/>
      <c r="U91" s="2"/>
      <c r="V91" s="2"/>
      <c r="W91" s="12"/>
      <c r="Y91" s="2"/>
    </row>
    <row r="92" spans="1:25" ht="15">
      <c r="A92" s="2">
        <v>5.753</v>
      </c>
      <c r="B92" s="2">
        <v>2.4040393104408353</v>
      </c>
      <c r="C92" s="1">
        <v>2840</v>
      </c>
      <c r="D92" s="1"/>
      <c r="E92" s="2">
        <v>5.753</v>
      </c>
      <c r="F92" s="2">
        <v>2.4040393104408353</v>
      </c>
      <c r="G92" s="3">
        <v>-27.41</v>
      </c>
      <c r="J92" s="14"/>
      <c r="K92" s="10"/>
      <c r="L92" s="9"/>
      <c r="M92" s="2"/>
      <c r="N92" s="14"/>
      <c r="O92" s="10"/>
      <c r="P92" s="3"/>
      <c r="S92" s="11"/>
      <c r="T92" s="12"/>
      <c r="Y92" s="2"/>
    </row>
    <row r="93" spans="1:25" ht="15">
      <c r="A93" s="2">
        <v>5.811</v>
      </c>
      <c r="B93" s="2">
        <v>2.431610035274508</v>
      </c>
      <c r="C93" s="1">
        <v>3000</v>
      </c>
      <c r="D93" s="1"/>
      <c r="E93" s="2">
        <v>5.811</v>
      </c>
      <c r="F93" s="2">
        <v>2.431610035274508</v>
      </c>
      <c r="G93" s="3">
        <v>-29.07</v>
      </c>
      <c r="J93" s="14"/>
      <c r="K93" s="10"/>
      <c r="L93" s="9"/>
      <c r="M93" s="2"/>
      <c r="N93" s="14"/>
      <c r="O93" s="10"/>
      <c r="P93" s="3"/>
      <c r="S93" s="11"/>
      <c r="T93" s="12"/>
      <c r="U93" s="2"/>
      <c r="V93" s="2"/>
      <c r="W93" s="12"/>
      <c r="Y93" s="2"/>
    </row>
    <row r="94" spans="1:25" ht="15">
      <c r="A94" s="2">
        <v>5.869</v>
      </c>
      <c r="B94" s="2">
        <v>2.4592308895630093</v>
      </c>
      <c r="C94" s="1">
        <v>4000</v>
      </c>
      <c r="D94" s="1"/>
      <c r="E94" s="2">
        <v>5.869</v>
      </c>
      <c r="F94" s="2">
        <v>2.4592308895630093</v>
      </c>
      <c r="G94" s="3">
        <v>-30.48</v>
      </c>
      <c r="J94" s="14"/>
      <c r="K94" s="10"/>
      <c r="L94" s="9"/>
      <c r="M94" s="2"/>
      <c r="N94" s="14"/>
      <c r="O94" s="10"/>
      <c r="P94" s="3"/>
      <c r="T94" s="12"/>
      <c r="U94" s="2"/>
      <c r="V94" s="2"/>
      <c r="W94" s="12"/>
      <c r="Y94" s="2"/>
    </row>
    <row r="95" spans="1:25" ht="15">
      <c r="A95" s="2">
        <v>5.927</v>
      </c>
      <c r="B95" s="2">
        <v>2.486901638132021</v>
      </c>
      <c r="C95" s="1">
        <v>2460</v>
      </c>
      <c r="D95" s="1"/>
      <c r="E95" s="2">
        <v>5.927</v>
      </c>
      <c r="F95" s="2">
        <v>2.486901638132021</v>
      </c>
      <c r="G95" s="3">
        <v>-30.32</v>
      </c>
      <c r="H95" s="1">
        <v>1990</v>
      </c>
      <c r="J95" s="14"/>
      <c r="K95" s="10"/>
      <c r="L95" s="9"/>
      <c r="M95" s="2"/>
      <c r="N95" s="14"/>
      <c r="O95" s="10"/>
      <c r="P95" s="3"/>
      <c r="S95" s="11"/>
      <c r="T95" s="12"/>
      <c r="U95" s="2"/>
      <c r="V95" s="2"/>
      <c r="W95" s="12"/>
      <c r="Y95" s="2"/>
    </row>
    <row r="96" spans="1:25" ht="15">
      <c r="A96" s="2">
        <v>5.985</v>
      </c>
      <c r="B96" s="2">
        <v>2.5146220527960317</v>
      </c>
      <c r="C96" s="1">
        <v>2840</v>
      </c>
      <c r="D96" s="1">
        <v>1990</v>
      </c>
      <c r="E96" s="2">
        <v>5.985</v>
      </c>
      <c r="F96" s="2">
        <v>2.5146220527960317</v>
      </c>
      <c r="G96" s="3">
        <v>-30.08</v>
      </c>
      <c r="J96" s="14"/>
      <c r="K96" s="10"/>
      <c r="L96" s="9"/>
      <c r="M96" s="2"/>
      <c r="N96" s="14"/>
      <c r="O96" s="10"/>
      <c r="P96" s="3"/>
      <c r="S96" s="11"/>
      <c r="T96" s="12"/>
      <c r="U96" s="2"/>
      <c r="V96" s="2"/>
      <c r="W96" s="12"/>
      <c r="Y96" s="2"/>
    </row>
    <row r="97" spans="1:25" ht="15">
      <c r="A97" s="2">
        <v>6.043</v>
      </c>
      <c r="B97" s="2">
        <v>2.5423919122195247</v>
      </c>
      <c r="C97" s="1">
        <v>4260</v>
      </c>
      <c r="D97" s="1"/>
      <c r="E97" s="2">
        <v>6.043</v>
      </c>
      <c r="F97" s="2">
        <v>2.5423919122195247</v>
      </c>
      <c r="G97" s="3">
        <v>-29.9</v>
      </c>
      <c r="J97" s="14"/>
      <c r="K97" s="10"/>
      <c r="L97" s="9"/>
      <c r="M97" s="2"/>
      <c r="N97" s="14"/>
      <c r="O97" s="10"/>
      <c r="P97" s="3"/>
      <c r="S97" s="11"/>
      <c r="T97" s="12"/>
      <c r="U97" s="2"/>
      <c r="V97" s="2"/>
      <c r="W97" s="12"/>
      <c r="Y97" s="2"/>
    </row>
    <row r="98" spans="1:25" ht="15">
      <c r="A98" s="2">
        <v>6.11</v>
      </c>
      <c r="B98" s="2">
        <v>2.574532159184069</v>
      </c>
      <c r="C98" s="1">
        <v>2320</v>
      </c>
      <c r="D98" s="1"/>
      <c r="E98" s="2">
        <v>6.11</v>
      </c>
      <c r="F98" s="2">
        <v>2.574532159184069</v>
      </c>
      <c r="G98" s="3">
        <v>-28.97</v>
      </c>
      <c r="J98" s="14"/>
      <c r="K98" s="10"/>
      <c r="L98" s="9"/>
      <c r="M98" s="2"/>
      <c r="S98" s="11"/>
      <c r="T98" s="12"/>
      <c r="U98" s="2"/>
      <c r="V98" s="2"/>
      <c r="W98" s="12"/>
      <c r="Y98" s="2"/>
    </row>
    <row r="99" spans="1:25" ht="15">
      <c r="A99" s="2">
        <v>6.19</v>
      </c>
      <c r="B99" s="2">
        <v>2.612994185029823</v>
      </c>
      <c r="C99" s="1">
        <v>3660</v>
      </c>
      <c r="D99" s="1"/>
      <c r="E99" s="2">
        <v>6.19</v>
      </c>
      <c r="F99" s="2">
        <v>2.612994185029823</v>
      </c>
      <c r="G99" s="3">
        <v>-27.38</v>
      </c>
      <c r="J99" s="14"/>
      <c r="K99" s="10"/>
      <c r="L99" s="9"/>
      <c r="M99" s="2"/>
      <c r="N99" s="14"/>
      <c r="O99" s="10"/>
      <c r="P99" s="3"/>
      <c r="S99" s="11"/>
      <c r="T99" s="12"/>
      <c r="U99" s="2"/>
      <c r="V99" s="2"/>
      <c r="W99" s="12"/>
      <c r="Y99" s="2"/>
    </row>
    <row r="100" spans="1:25" ht="15">
      <c r="A100" s="2">
        <v>6.27</v>
      </c>
      <c r="B100" s="2">
        <v>2.6515488920214803</v>
      </c>
      <c r="C100" s="1">
        <v>10080</v>
      </c>
      <c r="D100" s="1"/>
      <c r="E100" s="2">
        <v>6.27</v>
      </c>
      <c r="F100" s="2">
        <v>2.6515488920214803</v>
      </c>
      <c r="G100" s="3">
        <v>-28.05</v>
      </c>
      <c r="J100" s="14"/>
      <c r="K100" s="10"/>
      <c r="L100" s="9"/>
      <c r="M100" s="2"/>
      <c r="N100" s="14"/>
      <c r="O100" s="10"/>
      <c r="P100" s="3"/>
      <c r="S100" s="11"/>
      <c r="T100" s="12"/>
      <c r="U100" s="2"/>
      <c r="V100" s="2"/>
      <c r="W100" s="12"/>
      <c r="Y100" s="2"/>
    </row>
    <row r="101" spans="1:25" ht="15">
      <c r="A101" s="2">
        <v>6.34</v>
      </c>
      <c r="B101" s="2">
        <v>2.685359889764047</v>
      </c>
      <c r="C101" s="1">
        <v>7080</v>
      </c>
      <c r="D101" s="1"/>
      <c r="E101" s="2">
        <v>6.34</v>
      </c>
      <c r="F101" s="2">
        <v>2.685359889764047</v>
      </c>
      <c r="G101" s="3">
        <v>-29.66</v>
      </c>
      <c r="J101" s="14"/>
      <c r="K101" s="10"/>
      <c r="L101" s="9"/>
      <c r="M101" s="2"/>
      <c r="N101" s="14"/>
      <c r="O101" s="10"/>
      <c r="P101" s="3"/>
      <c r="T101" s="12"/>
      <c r="U101" s="2"/>
      <c r="V101" s="2"/>
      <c r="W101" s="12"/>
      <c r="Y101" s="2"/>
    </row>
    <row r="102" spans="1:25" ht="15">
      <c r="A102" s="2">
        <v>6.405</v>
      </c>
      <c r="B102" s="2">
        <v>2.716818726878624</v>
      </c>
      <c r="C102" s="1">
        <v>3240</v>
      </c>
      <c r="D102" s="1"/>
      <c r="E102" s="2">
        <v>6.405</v>
      </c>
      <c r="F102" s="2">
        <v>2.716818726878624</v>
      </c>
      <c r="G102" s="3">
        <v>-29.64</v>
      </c>
      <c r="J102" s="14"/>
      <c r="K102" s="10"/>
      <c r="L102" s="9"/>
      <c r="M102" s="2"/>
      <c r="N102" s="14"/>
      <c r="O102" s="10"/>
      <c r="P102" s="3"/>
      <c r="S102" s="11"/>
      <c r="T102" s="12"/>
      <c r="U102" s="2"/>
      <c r="V102" s="2"/>
      <c r="W102" s="12"/>
      <c r="Y102" s="2"/>
    </row>
    <row r="103" spans="1:25" ht="15">
      <c r="A103" s="2">
        <v>6.47</v>
      </c>
      <c r="B103" s="2">
        <v>2.748337891676427</v>
      </c>
      <c r="C103" s="1">
        <v>2960</v>
      </c>
      <c r="D103" s="1"/>
      <c r="E103" s="2">
        <v>6.47</v>
      </c>
      <c r="F103" s="2">
        <v>2.748337891676427</v>
      </c>
      <c r="G103" s="3">
        <v>-29.83</v>
      </c>
      <c r="M103" s="2"/>
      <c r="N103" s="14"/>
      <c r="O103" s="10"/>
      <c r="P103" s="3"/>
      <c r="S103" s="11"/>
      <c r="T103" s="12"/>
      <c r="U103" s="2"/>
      <c r="V103" s="2"/>
      <c r="W103" s="12"/>
      <c r="Y103" s="2"/>
    </row>
    <row r="104" spans="1:25" ht="15">
      <c r="A104" s="2">
        <v>6.535</v>
      </c>
      <c r="B104" s="2">
        <v>2.779917145115748</v>
      </c>
      <c r="C104" s="1">
        <v>4240</v>
      </c>
      <c r="D104" s="1"/>
      <c r="E104" s="2">
        <v>6.535</v>
      </c>
      <c r="F104" s="2">
        <v>2.779917145115748</v>
      </c>
      <c r="G104" s="3">
        <v>-30.63</v>
      </c>
      <c r="J104" s="14"/>
      <c r="K104" s="10"/>
      <c r="L104" s="9"/>
      <c r="M104" s="2"/>
      <c r="N104" s="14"/>
      <c r="O104" s="10"/>
      <c r="P104" s="3"/>
      <c r="S104" s="11"/>
      <c r="T104" s="12"/>
      <c r="Y104" s="2"/>
    </row>
    <row r="105" spans="1:25" ht="15">
      <c r="A105" s="2">
        <v>6.6</v>
      </c>
      <c r="B105" s="2">
        <v>2.8115562569101225</v>
      </c>
      <c r="C105" s="1">
        <v>4940</v>
      </c>
      <c r="D105" s="1"/>
      <c r="E105" s="2">
        <v>6.6</v>
      </c>
      <c r="F105" s="2">
        <v>2.8115562569101225</v>
      </c>
      <c r="G105" s="3">
        <v>-30.4</v>
      </c>
      <c r="J105" s="14"/>
      <c r="K105" s="10"/>
      <c r="L105" s="9"/>
      <c r="M105" s="2"/>
      <c r="N105" s="14"/>
      <c r="O105" s="10"/>
      <c r="P105" s="3"/>
      <c r="S105" s="11"/>
      <c r="T105" s="12"/>
      <c r="U105" s="2"/>
      <c r="V105" s="2"/>
      <c r="W105" s="12"/>
      <c r="Y105" s="2"/>
    </row>
    <row r="106" spans="1:25" ht="15">
      <c r="A106" s="2">
        <v>6.67</v>
      </c>
      <c r="B106" s="2">
        <v>2.845695836048499</v>
      </c>
      <c r="C106" s="1">
        <v>3580</v>
      </c>
      <c r="D106" s="1"/>
      <c r="E106" s="2">
        <v>6.67</v>
      </c>
      <c r="F106" s="2">
        <v>2.845695836048499</v>
      </c>
      <c r="G106" s="3">
        <v>-31.09</v>
      </c>
      <c r="J106" s="14"/>
      <c r="K106" s="10"/>
      <c r="L106" s="9"/>
      <c r="M106" s="2"/>
      <c r="N106" s="14"/>
      <c r="O106" s="10"/>
      <c r="P106" s="3"/>
      <c r="T106" s="12"/>
      <c r="U106" s="2"/>
      <c r="V106" s="2"/>
      <c r="W106" s="12"/>
      <c r="Y106" s="2"/>
    </row>
    <row r="107" spans="1:25" ht="15">
      <c r="A107" s="2">
        <v>6.74</v>
      </c>
      <c r="B107" s="2">
        <v>2.8799043132817985</v>
      </c>
      <c r="C107" s="1">
        <v>1840</v>
      </c>
      <c r="D107" s="1"/>
      <c r="E107" s="2">
        <v>6.74</v>
      </c>
      <c r="F107" s="2">
        <v>2.8799043132817985</v>
      </c>
      <c r="G107" s="3">
        <v>-29.56</v>
      </c>
      <c r="H107" s="1">
        <v>1989</v>
      </c>
      <c r="J107" s="14"/>
      <c r="K107" s="10"/>
      <c r="L107" s="9"/>
      <c r="M107" s="2"/>
      <c r="N107" s="14"/>
      <c r="O107" s="10"/>
      <c r="P107" s="3"/>
      <c r="S107" s="11"/>
      <c r="T107" s="12"/>
      <c r="U107" s="2"/>
      <c r="V107" s="2"/>
      <c r="W107" s="12"/>
      <c r="Y107" s="2"/>
    </row>
    <row r="108" spans="1:25" ht="15">
      <c r="A108" s="2">
        <v>6.805</v>
      </c>
      <c r="B108" s="2">
        <v>2.9117307949496896</v>
      </c>
      <c r="C108" s="1">
        <v>3060</v>
      </c>
      <c r="D108" s="1">
        <v>1989</v>
      </c>
      <c r="E108" s="2">
        <v>6.805</v>
      </c>
      <c r="F108" s="2">
        <v>2.9117307949496896</v>
      </c>
      <c r="G108" s="3">
        <v>-27.71</v>
      </c>
      <c r="J108" s="14"/>
      <c r="K108" s="10"/>
      <c r="L108" s="9"/>
      <c r="M108" s="2"/>
      <c r="N108" s="14"/>
      <c r="O108" s="10"/>
      <c r="P108" s="3"/>
      <c r="S108" s="11"/>
      <c r="T108" s="12"/>
      <c r="U108" s="2"/>
      <c r="V108" s="2"/>
      <c r="W108" s="12"/>
      <c r="Y108" s="2"/>
    </row>
    <row r="109" spans="1:25" ht="15">
      <c r="A109" s="2">
        <v>6.87</v>
      </c>
      <c r="B109" s="2">
        <v>2.943616266727427</v>
      </c>
      <c r="C109" s="1">
        <v>15540</v>
      </c>
      <c r="D109" s="1"/>
      <c r="E109" s="2">
        <v>6.87</v>
      </c>
      <c r="F109" s="2">
        <v>2.943616266727427</v>
      </c>
      <c r="G109" s="3">
        <v>-23.22</v>
      </c>
      <c r="J109" s="14"/>
      <c r="K109" s="10"/>
      <c r="L109" s="9"/>
      <c r="M109" s="2"/>
      <c r="N109" s="14"/>
      <c r="O109" s="10"/>
      <c r="P109" s="3"/>
      <c r="S109" s="11"/>
      <c r="T109" s="12"/>
      <c r="U109" s="2"/>
      <c r="V109" s="2"/>
      <c r="W109" s="12"/>
      <c r="Y109" s="2"/>
    </row>
    <row r="110" spans="1:25" ht="15">
      <c r="A110" s="2">
        <v>6.935</v>
      </c>
      <c r="B110" s="2">
        <v>2.975560539560369</v>
      </c>
      <c r="C110" s="1">
        <v>16560</v>
      </c>
      <c r="D110" s="1"/>
      <c r="E110" s="2">
        <v>6.935</v>
      </c>
      <c r="F110" s="2">
        <v>2.975560539560369</v>
      </c>
      <c r="G110" s="3">
        <v>-25.03</v>
      </c>
      <c r="J110" s="14"/>
      <c r="K110" s="10"/>
      <c r="L110" s="9"/>
      <c r="M110" s="2"/>
      <c r="N110" s="14"/>
      <c r="O110" s="10"/>
      <c r="P110" s="3"/>
      <c r="S110" s="11"/>
      <c r="T110" s="12"/>
      <c r="Y110" s="2"/>
    </row>
    <row r="111" spans="1:25" ht="15">
      <c r="A111" s="2">
        <v>7</v>
      </c>
      <c r="B111" s="2">
        <v>3.007563431639041</v>
      </c>
      <c r="C111" s="1">
        <v>10100</v>
      </c>
      <c r="D111" s="1"/>
      <c r="E111" s="2">
        <v>7</v>
      </c>
      <c r="F111" s="2">
        <v>3.007563431639041</v>
      </c>
      <c r="G111" s="3">
        <v>-30.17</v>
      </c>
      <c r="J111" s="14"/>
      <c r="K111" s="10"/>
      <c r="L111" s="9"/>
      <c r="M111" s="2"/>
      <c r="N111" s="14"/>
      <c r="O111" s="10"/>
      <c r="P111" s="3"/>
      <c r="S111" s="11"/>
      <c r="T111" s="12"/>
      <c r="U111" s="2"/>
      <c r="V111" s="2"/>
      <c r="W111" s="12"/>
      <c r="Y111" s="2"/>
    </row>
    <row r="112" spans="1:25" ht="15">
      <c r="A112" s="2">
        <v>7.06</v>
      </c>
      <c r="B112" s="2">
        <v>3.0371564394560644</v>
      </c>
      <c r="C112" s="1">
        <v>7920</v>
      </c>
      <c r="D112" s="1"/>
      <c r="E112" s="2">
        <v>7.06</v>
      </c>
      <c r="F112" s="2">
        <v>3.0371564394560644</v>
      </c>
      <c r="G112" s="3">
        <v>-32.42</v>
      </c>
      <c r="J112" s="14"/>
      <c r="K112" s="10"/>
      <c r="L112" s="9"/>
      <c r="M112" s="2"/>
      <c r="N112" s="14"/>
      <c r="O112" s="10"/>
      <c r="P112" s="3"/>
      <c r="S112" s="11"/>
      <c r="T112" s="12"/>
      <c r="U112" s="2"/>
      <c r="V112" s="2"/>
      <c r="W112" s="12"/>
      <c r="Y112" s="2"/>
    </row>
    <row r="113" spans="1:25" ht="15">
      <c r="A113" s="2">
        <v>7.13</v>
      </c>
      <c r="B113" s="2">
        <v>3.0717443812513983</v>
      </c>
      <c r="C113" s="1">
        <v>4300</v>
      </c>
      <c r="D113" s="1"/>
      <c r="E113" s="2">
        <v>7.13</v>
      </c>
      <c r="F113" s="2">
        <v>3.0717443812513983</v>
      </c>
      <c r="G113" s="3">
        <v>-30.64</v>
      </c>
      <c r="H113" s="1">
        <v>1988</v>
      </c>
      <c r="J113" s="14"/>
      <c r="K113" s="10"/>
      <c r="L113" s="9"/>
      <c r="M113" s="2"/>
      <c r="N113" s="14"/>
      <c r="O113" s="10"/>
      <c r="P113" s="3"/>
      <c r="T113" s="12"/>
      <c r="U113" s="2"/>
      <c r="V113" s="2"/>
      <c r="W113" s="12"/>
      <c r="Y113" s="2"/>
    </row>
    <row r="114" spans="1:25" ht="15">
      <c r="A114" s="2">
        <v>7.21</v>
      </c>
      <c r="B114" s="2">
        <v>3.1113559790101473</v>
      </c>
      <c r="C114" s="1">
        <v>4600</v>
      </c>
      <c r="D114" s="1">
        <v>1988</v>
      </c>
      <c r="E114" s="2">
        <v>7.21</v>
      </c>
      <c r="F114" s="2">
        <v>3.1113559790101473</v>
      </c>
      <c r="G114" s="3">
        <v>-30.04</v>
      </c>
      <c r="J114" s="14"/>
      <c r="K114" s="10"/>
      <c r="L114" s="9"/>
      <c r="M114" s="2"/>
      <c r="N114" s="14"/>
      <c r="O114" s="10"/>
      <c r="P114" s="3"/>
      <c r="S114" s="11"/>
      <c r="T114" s="12"/>
      <c r="U114" s="2"/>
      <c r="V114" s="2"/>
      <c r="W114" s="12"/>
      <c r="Y114" s="2"/>
    </row>
    <row r="115" spans="1:25" ht="15">
      <c r="A115" s="2">
        <v>7.29</v>
      </c>
      <c r="B115" s="2">
        <v>3.1510553207063974</v>
      </c>
      <c r="C115" s="1">
        <v>11500</v>
      </c>
      <c r="D115" s="1"/>
      <c r="E115" s="2">
        <v>7.29</v>
      </c>
      <c r="F115" s="2">
        <v>3.1510553207063974</v>
      </c>
      <c r="G115" s="3">
        <v>-27.43</v>
      </c>
      <c r="J115" s="14"/>
      <c r="K115" s="10"/>
      <c r="L115" s="9"/>
      <c r="M115" s="2"/>
      <c r="N115" s="14"/>
      <c r="O115" s="10"/>
      <c r="P115" s="3"/>
      <c r="S115" s="11"/>
      <c r="T115" s="12"/>
      <c r="U115" s="2"/>
      <c r="V115" s="2"/>
      <c r="W115" s="12"/>
      <c r="Y115" s="2"/>
    </row>
    <row r="116" spans="1:25" ht="15">
      <c r="A116" s="2">
        <v>7.36</v>
      </c>
      <c r="B116" s="2">
        <v>3.1858640037623314</v>
      </c>
      <c r="C116" s="1">
        <v>7680</v>
      </c>
      <c r="D116" s="1"/>
      <c r="E116" s="2">
        <v>7.36</v>
      </c>
      <c r="F116" s="2">
        <v>3.1858640037623314</v>
      </c>
      <c r="G116" s="3">
        <v>-26.57</v>
      </c>
      <c r="J116" s="14"/>
      <c r="K116" s="10"/>
      <c r="L116" s="9"/>
      <c r="M116" s="2"/>
      <c r="N116" s="14"/>
      <c r="O116" s="10"/>
      <c r="P116" s="3"/>
      <c r="S116" s="11"/>
      <c r="T116" s="12"/>
      <c r="U116" s="2"/>
      <c r="V116" s="2"/>
      <c r="W116" s="12"/>
      <c r="Y116" s="2"/>
    </row>
    <row r="117" spans="1:25" ht="15">
      <c r="A117" s="2">
        <v>7.43</v>
      </c>
      <c r="B117" s="2">
        <v>3.220739479758543</v>
      </c>
      <c r="C117" s="1">
        <v>4460</v>
      </c>
      <c r="D117" s="1"/>
      <c r="E117" s="2">
        <v>7.43</v>
      </c>
      <c r="F117" s="2">
        <v>3.220739479758543</v>
      </c>
      <c r="G117" s="3">
        <v>-24.43</v>
      </c>
      <c r="J117" s="14"/>
      <c r="K117" s="10"/>
      <c r="L117" s="9"/>
      <c r="M117" s="2"/>
      <c r="N117" s="14"/>
      <c r="O117" s="10"/>
      <c r="P117" s="3"/>
      <c r="S117" s="11"/>
      <c r="T117" s="12"/>
      <c r="U117" s="2"/>
      <c r="V117" s="2"/>
      <c r="W117" s="12"/>
      <c r="Y117" s="2"/>
    </row>
    <row r="118" spans="1:25" ht="15">
      <c r="A118" s="2">
        <v>7.495</v>
      </c>
      <c r="B118" s="2">
        <v>3.2531835090375525</v>
      </c>
      <c r="C118" s="1">
        <v>8300</v>
      </c>
      <c r="D118" s="1"/>
      <c r="E118" s="2">
        <v>7.495</v>
      </c>
      <c r="F118" s="2">
        <v>3.2531835090375525</v>
      </c>
      <c r="G118" s="3">
        <v>-24.65</v>
      </c>
      <c r="J118" s="14"/>
      <c r="K118" s="10"/>
      <c r="L118" s="9"/>
      <c r="M118" s="2"/>
      <c r="N118" s="14"/>
      <c r="O118" s="10"/>
      <c r="P118" s="3"/>
      <c r="S118" s="11"/>
      <c r="T118" s="12"/>
      <c r="U118" s="2"/>
      <c r="V118" s="2"/>
      <c r="W118" s="12"/>
      <c r="Y118" s="2"/>
    </row>
    <row r="119" spans="1:25" ht="15">
      <c r="A119" s="2">
        <v>7.55</v>
      </c>
      <c r="B119" s="2">
        <v>3.2806809213149846</v>
      </c>
      <c r="C119" s="1">
        <v>15200</v>
      </c>
      <c r="D119" s="1"/>
      <c r="E119" s="2">
        <v>7.55</v>
      </c>
      <c r="F119" s="2">
        <v>3.2806809213149846</v>
      </c>
      <c r="G119" s="3">
        <v>-26.06</v>
      </c>
      <c r="J119" s="14"/>
      <c r="K119" s="10"/>
      <c r="L119" s="9"/>
      <c r="M119" s="2"/>
      <c r="S119" s="11"/>
      <c r="T119" s="12"/>
      <c r="Y119" s="2"/>
    </row>
    <row r="120" spans="1:25" ht="15">
      <c r="A120" s="2">
        <v>7.605</v>
      </c>
      <c r="B120" s="2">
        <v>3.308219295433303</v>
      </c>
      <c r="C120" s="1">
        <v>8580</v>
      </c>
      <c r="D120" s="1"/>
      <c r="E120" s="2">
        <v>7.605</v>
      </c>
      <c r="F120" s="2">
        <v>3.308219295433303</v>
      </c>
      <c r="G120" s="3">
        <v>-28.48</v>
      </c>
      <c r="J120" s="14"/>
      <c r="K120" s="10"/>
      <c r="L120" s="9"/>
      <c r="M120" s="2"/>
      <c r="N120" s="14"/>
      <c r="O120" s="10"/>
      <c r="P120" s="3"/>
      <c r="S120" s="11"/>
      <c r="T120" s="12"/>
      <c r="U120" s="2"/>
      <c r="V120" s="2"/>
      <c r="W120" s="12"/>
      <c r="Y120" s="2"/>
    </row>
    <row r="121" spans="1:25" ht="15">
      <c r="A121" s="2">
        <v>7.66</v>
      </c>
      <c r="B121" s="2">
        <v>3.3357985580446186</v>
      </c>
      <c r="C121" s="1">
        <v>6280</v>
      </c>
      <c r="D121" s="1"/>
      <c r="E121" s="2">
        <v>7.66</v>
      </c>
      <c r="F121" s="2">
        <v>3.3357985580446186</v>
      </c>
      <c r="G121" s="3">
        <v>-30.05</v>
      </c>
      <c r="J121" s="14"/>
      <c r="K121" s="10"/>
      <c r="L121" s="9"/>
      <c r="M121" s="2"/>
      <c r="N121" s="14"/>
      <c r="O121" s="10"/>
      <c r="P121" s="3"/>
      <c r="S121" s="11"/>
      <c r="T121" s="12"/>
      <c r="U121" s="2"/>
      <c r="V121" s="2"/>
      <c r="W121" s="12"/>
      <c r="Y121" s="2"/>
    </row>
    <row r="122" spans="1:25" ht="15">
      <c r="A122" s="2">
        <v>7.715</v>
      </c>
      <c r="B122" s="2">
        <v>3.3634186380926674</v>
      </c>
      <c r="C122" s="1">
        <v>4480</v>
      </c>
      <c r="D122" s="1"/>
      <c r="E122" s="2">
        <v>7.715</v>
      </c>
      <c r="F122" s="2">
        <v>3.3634186380926674</v>
      </c>
      <c r="G122" s="3">
        <v>-29.67</v>
      </c>
      <c r="H122" s="1">
        <v>1987</v>
      </c>
      <c r="J122" s="14"/>
      <c r="K122" s="10"/>
      <c r="L122" s="9"/>
      <c r="M122" s="2"/>
      <c r="N122" s="14"/>
      <c r="O122" s="10"/>
      <c r="P122" s="3"/>
      <c r="T122" s="12"/>
      <c r="U122" s="2"/>
      <c r="V122" s="2"/>
      <c r="W122" s="12"/>
      <c r="Y122" s="2"/>
    </row>
    <row r="123" spans="1:25" ht="15">
      <c r="A123" s="2">
        <v>7.77</v>
      </c>
      <c r="B123" s="2">
        <v>3.391079466706373</v>
      </c>
      <c r="C123" s="1">
        <v>4320</v>
      </c>
      <c r="D123" s="1">
        <v>1987</v>
      </c>
      <c r="E123" s="2">
        <v>7.77</v>
      </c>
      <c r="F123" s="2">
        <v>3.391079466706373</v>
      </c>
      <c r="G123" s="3">
        <v>-28.7</v>
      </c>
      <c r="J123" s="14"/>
      <c r="K123" s="10"/>
      <c r="L123" s="9"/>
      <c r="M123" s="2"/>
      <c r="N123" s="14"/>
      <c r="O123" s="10"/>
      <c r="P123" s="3"/>
      <c r="S123" s="11"/>
      <c r="T123" s="12"/>
      <c r="U123" s="2"/>
      <c r="V123" s="2"/>
      <c r="W123" s="12"/>
      <c r="Y123" s="2"/>
    </row>
    <row r="124" spans="1:25" ht="15">
      <c r="A124" s="2">
        <v>7.825</v>
      </c>
      <c r="B124" s="2">
        <v>3.4187809770934066</v>
      </c>
      <c r="C124" s="1">
        <v>4140</v>
      </c>
      <c r="D124" s="1"/>
      <c r="E124" s="2">
        <v>7.825</v>
      </c>
      <c r="F124" s="2">
        <v>3.4187809770934066</v>
      </c>
      <c r="G124" s="3">
        <v>-27.77</v>
      </c>
      <c r="J124" s="14"/>
      <c r="K124" s="10"/>
      <c r="L124" s="9"/>
      <c r="M124" s="2"/>
      <c r="N124" s="14"/>
      <c r="O124" s="10"/>
      <c r="P124" s="3"/>
      <c r="S124" s="11"/>
      <c r="T124" s="12"/>
      <c r="U124" s="2"/>
      <c r="V124" s="2"/>
      <c r="W124" s="12"/>
      <c r="Y124" s="2"/>
    </row>
    <row r="125" spans="1:25" ht="15">
      <c r="A125" s="2">
        <v>7.88</v>
      </c>
      <c r="B125" s="2">
        <v>3.446523104433749</v>
      </c>
      <c r="C125" s="1">
        <v>4640</v>
      </c>
      <c r="D125" s="1"/>
      <c r="E125" s="2">
        <v>7.88</v>
      </c>
      <c r="F125" s="2">
        <v>3.446523104433749</v>
      </c>
      <c r="G125" s="3">
        <v>-27.39</v>
      </c>
      <c r="M125" s="2"/>
      <c r="N125" s="14"/>
      <c r="O125" s="10"/>
      <c r="P125" s="3"/>
      <c r="S125" s="11"/>
      <c r="T125" s="12"/>
      <c r="U125" s="2"/>
      <c r="V125" s="2"/>
      <c r="W125" s="12"/>
      <c r="Y125" s="2"/>
    </row>
    <row r="126" spans="1:25" ht="15">
      <c r="A126" s="2">
        <v>7.95</v>
      </c>
      <c r="B126" s="2">
        <v>3.481889912898654</v>
      </c>
      <c r="C126" s="1">
        <v>9120</v>
      </c>
      <c r="D126" s="1"/>
      <c r="E126" s="2">
        <v>7.95</v>
      </c>
      <c r="F126" s="2">
        <v>3.481889912898654</v>
      </c>
      <c r="G126" s="3">
        <v>-25.57</v>
      </c>
      <c r="J126" s="14"/>
      <c r="K126" s="10"/>
      <c r="L126" s="9"/>
      <c r="M126" s="2"/>
      <c r="N126" s="14"/>
      <c r="O126" s="10"/>
      <c r="P126" s="3"/>
      <c r="S126" s="11"/>
      <c r="T126" s="12"/>
      <c r="U126" s="2"/>
      <c r="V126" s="2"/>
      <c r="W126" s="12"/>
      <c r="Y126" s="2"/>
    </row>
    <row r="127" spans="1:25" ht="15">
      <c r="A127" s="2">
        <v>8.015</v>
      </c>
      <c r="B127" s="2">
        <v>3.5147892302989225</v>
      </c>
      <c r="C127" s="1">
        <v>3100</v>
      </c>
      <c r="D127" s="1"/>
      <c r="E127" s="2">
        <v>8.015</v>
      </c>
      <c r="F127" s="2">
        <v>3.5147892302989225</v>
      </c>
      <c r="G127" s="3">
        <v>-23.79</v>
      </c>
      <c r="J127" s="14"/>
      <c r="K127" s="10"/>
      <c r="L127" s="9"/>
      <c r="M127" s="2"/>
      <c r="N127" s="14"/>
      <c r="O127" s="10"/>
      <c r="P127" s="3"/>
      <c r="S127" s="11"/>
      <c r="T127" s="12"/>
      <c r="U127" s="2"/>
      <c r="V127" s="2"/>
      <c r="W127" s="12"/>
      <c r="Y127" s="2"/>
    </row>
    <row r="128" spans="1:25" ht="15">
      <c r="A128" s="2">
        <v>8.07</v>
      </c>
      <c r="B128" s="2">
        <v>3.542671197200392</v>
      </c>
      <c r="C128" s="1">
        <v>3760</v>
      </c>
      <c r="D128" s="1"/>
      <c r="E128" s="2">
        <v>8.07</v>
      </c>
      <c r="F128" s="2">
        <v>3.542671197200392</v>
      </c>
      <c r="G128" s="3">
        <v>-23.56</v>
      </c>
      <c r="J128" s="14"/>
      <c r="K128" s="10"/>
      <c r="L128" s="9"/>
      <c r="M128" s="2"/>
      <c r="N128" s="14"/>
      <c r="O128" s="10"/>
      <c r="P128" s="3"/>
      <c r="S128" s="11"/>
      <c r="T128" s="12"/>
      <c r="U128" s="2"/>
      <c r="V128" s="2"/>
      <c r="W128" s="12"/>
      <c r="Y128" s="2"/>
    </row>
    <row r="129" spans="1:25" ht="15">
      <c r="A129" s="2">
        <v>8.14</v>
      </c>
      <c r="B129" s="2">
        <v>3.5782156878932003</v>
      </c>
      <c r="C129" s="1">
        <v>7460</v>
      </c>
      <c r="D129" s="1"/>
      <c r="E129" s="2">
        <v>8.14</v>
      </c>
      <c r="F129" s="2">
        <v>3.5782156878932003</v>
      </c>
      <c r="G129" s="3">
        <v>-24.21</v>
      </c>
      <c r="J129" s="14"/>
      <c r="K129" s="10"/>
      <c r="L129" s="9"/>
      <c r="M129" s="2"/>
      <c r="N129" s="14"/>
      <c r="O129" s="10"/>
      <c r="P129" s="3"/>
      <c r="S129" s="11"/>
      <c r="T129" s="12"/>
      <c r="U129" s="2"/>
      <c r="V129" s="2"/>
      <c r="W129" s="12"/>
      <c r="Y129" s="2"/>
    </row>
    <row r="130" spans="1:25" ht="15">
      <c r="A130" s="2">
        <v>8.203</v>
      </c>
      <c r="B130" s="2">
        <v>3.6102615159263913</v>
      </c>
      <c r="C130" s="1">
        <v>16400</v>
      </c>
      <c r="D130" s="1"/>
      <c r="E130" s="2">
        <v>8.203</v>
      </c>
      <c r="F130" s="2">
        <v>3.6102615159263913</v>
      </c>
      <c r="G130" s="3">
        <v>-24.3</v>
      </c>
      <c r="J130" s="14"/>
      <c r="K130" s="10"/>
      <c r="L130" s="9"/>
      <c r="M130" s="2"/>
      <c r="N130" s="14"/>
      <c r="O130" s="10"/>
      <c r="P130" s="3"/>
      <c r="S130" s="11"/>
      <c r="T130" s="12"/>
      <c r="U130" s="2"/>
      <c r="V130" s="2"/>
      <c r="W130" s="12"/>
      <c r="Y130" s="2"/>
    </row>
    <row r="131" spans="1:25" ht="15">
      <c r="A131" s="2">
        <v>8.256</v>
      </c>
      <c r="B131" s="2">
        <v>3.6372615748119657</v>
      </c>
      <c r="C131" s="1">
        <v>15760</v>
      </c>
      <c r="D131" s="1"/>
      <c r="E131" s="2">
        <v>8.256</v>
      </c>
      <c r="F131" s="2">
        <v>3.6372615748119657</v>
      </c>
      <c r="G131" s="3">
        <v>-24.98</v>
      </c>
      <c r="J131" s="14"/>
      <c r="K131" s="10"/>
      <c r="L131" s="9"/>
      <c r="M131" s="2"/>
      <c r="N131" s="14"/>
      <c r="O131" s="10"/>
      <c r="P131" s="3"/>
      <c r="S131" s="11"/>
      <c r="T131" s="12"/>
      <c r="U131" s="2"/>
      <c r="V131" s="2"/>
      <c r="W131" s="12"/>
      <c r="Y131" s="2"/>
    </row>
    <row r="132" spans="1:25" ht="15">
      <c r="A132" s="2">
        <v>8.319</v>
      </c>
      <c r="B132" s="2">
        <v>3.6694044984645022</v>
      </c>
      <c r="C132" s="1">
        <v>5760</v>
      </c>
      <c r="D132" s="1"/>
      <c r="E132" s="2">
        <v>8.319</v>
      </c>
      <c r="F132" s="2">
        <v>3.6694044984645022</v>
      </c>
      <c r="G132" s="3">
        <v>-29.14</v>
      </c>
      <c r="J132" s="14"/>
      <c r="K132" s="10"/>
      <c r="L132" s="9"/>
      <c r="M132" s="2"/>
      <c r="N132" s="14"/>
      <c r="O132" s="10"/>
      <c r="P132" s="3"/>
      <c r="T132" s="12"/>
      <c r="U132" s="2"/>
      <c r="V132" s="2"/>
      <c r="W132" s="12"/>
      <c r="Y132" s="2"/>
    </row>
    <row r="133" spans="1:25" ht="15">
      <c r="A133" s="2">
        <v>8.382</v>
      </c>
      <c r="B133" s="2">
        <v>3.701600043461481</v>
      </c>
      <c r="C133" s="1">
        <v>5900</v>
      </c>
      <c r="D133" s="1"/>
      <c r="E133" s="2">
        <v>8.382</v>
      </c>
      <c r="F133" s="2">
        <v>3.701600043461481</v>
      </c>
      <c r="G133" s="3">
        <v>-30.14</v>
      </c>
      <c r="J133" s="14"/>
      <c r="K133" s="10"/>
      <c r="L133" s="9"/>
      <c r="M133" s="2"/>
      <c r="N133" s="14"/>
      <c r="O133" s="10"/>
      <c r="P133" s="3"/>
      <c r="S133" s="11"/>
      <c r="T133" s="12"/>
      <c r="Y133" s="2"/>
    </row>
    <row r="134" spans="1:25" ht="15">
      <c r="A134" s="2">
        <v>8.435</v>
      </c>
      <c r="B134" s="2">
        <v>3.7287258829149397</v>
      </c>
      <c r="C134" s="1">
        <v>3040</v>
      </c>
      <c r="D134" s="1"/>
      <c r="E134" s="2">
        <v>8.435</v>
      </c>
      <c r="F134" s="2">
        <v>3.7287258829149397</v>
      </c>
      <c r="G134" s="3">
        <v>-31.08</v>
      </c>
      <c r="J134" s="14"/>
      <c r="K134" s="10"/>
      <c r="L134" s="9"/>
      <c r="M134" s="2"/>
      <c r="N134" s="14"/>
      <c r="O134" s="10"/>
      <c r="P134" s="3"/>
      <c r="S134" s="11"/>
      <c r="T134" s="12"/>
      <c r="U134" s="2"/>
      <c r="V134" s="2"/>
      <c r="W134" s="12"/>
      <c r="Y134" s="2"/>
    </row>
    <row r="135" spans="1:25" ht="15">
      <c r="A135" s="2">
        <v>8.488</v>
      </c>
      <c r="B135" s="2">
        <v>3.7558888653705926</v>
      </c>
      <c r="C135" s="1">
        <v>4320</v>
      </c>
      <c r="D135" s="1"/>
      <c r="E135" s="2">
        <v>8.488</v>
      </c>
      <c r="F135" s="2">
        <v>3.7558888653705926</v>
      </c>
      <c r="G135" s="3">
        <v>-31.18</v>
      </c>
      <c r="J135" s="14"/>
      <c r="K135" s="10"/>
      <c r="L135" s="9"/>
      <c r="M135" s="2"/>
      <c r="S135" s="11"/>
      <c r="T135" s="12"/>
      <c r="U135" s="2"/>
      <c r="V135" s="2"/>
      <c r="W135" s="12"/>
      <c r="Y135" s="2"/>
    </row>
    <row r="136" spans="1:25" ht="15">
      <c r="A136" s="2">
        <v>8.541</v>
      </c>
      <c r="B136" s="2">
        <v>3.783088946617242</v>
      </c>
      <c r="C136" s="1">
        <v>3960</v>
      </c>
      <c r="D136" s="1"/>
      <c r="E136" s="2">
        <v>8.541</v>
      </c>
      <c r="F136" s="2">
        <v>3.783088946617242</v>
      </c>
      <c r="G136" s="3">
        <v>-30.12</v>
      </c>
      <c r="H136" s="1">
        <v>1986</v>
      </c>
      <c r="J136" s="14"/>
      <c r="K136" s="10"/>
      <c r="L136" s="9"/>
      <c r="M136" s="2"/>
      <c r="N136" s="14"/>
      <c r="O136" s="10"/>
      <c r="P136" s="3"/>
      <c r="S136" s="11"/>
      <c r="T136" s="12"/>
      <c r="U136" s="2"/>
      <c r="V136" s="2"/>
      <c r="W136" s="12"/>
      <c r="Y136" s="2"/>
    </row>
    <row r="137" spans="1:25" ht="15">
      <c r="A137" s="2">
        <v>8.594</v>
      </c>
      <c r="B137" s="2">
        <v>3.8103260829462333</v>
      </c>
      <c r="C137" s="1">
        <v>5820</v>
      </c>
      <c r="D137" s="1">
        <v>1986</v>
      </c>
      <c r="E137" s="2">
        <v>8.594</v>
      </c>
      <c r="F137" s="2">
        <v>3.8103260829462333</v>
      </c>
      <c r="G137" s="3">
        <v>-28.28</v>
      </c>
      <c r="J137" s="14"/>
      <c r="K137" s="10"/>
      <c r="L137" s="9"/>
      <c r="M137" s="2"/>
      <c r="N137" s="14"/>
      <c r="O137" s="10"/>
      <c r="P137" s="3"/>
      <c r="S137" s="11"/>
      <c r="T137" s="12"/>
      <c r="U137" s="2"/>
      <c r="V137" s="2"/>
      <c r="W137" s="12"/>
      <c r="Y137" s="2"/>
    </row>
    <row r="138" spans="1:25" ht="15">
      <c r="A138" s="2">
        <v>8.647</v>
      </c>
      <c r="B138" s="2">
        <v>3.8376002310630115</v>
      </c>
      <c r="C138" s="1">
        <v>7300</v>
      </c>
      <c r="D138" s="1"/>
      <c r="E138" s="2">
        <v>8.647</v>
      </c>
      <c r="F138" s="2">
        <v>3.8376002310630115</v>
      </c>
      <c r="G138" s="3">
        <v>-26.46</v>
      </c>
      <c r="M138" s="2"/>
      <c r="N138" s="14"/>
      <c r="O138" s="10"/>
      <c r="P138" s="3"/>
      <c r="S138" s="11"/>
      <c r="T138" s="12"/>
      <c r="U138" s="2"/>
      <c r="V138" s="2"/>
      <c r="W138" s="12"/>
      <c r="Y138" s="2"/>
    </row>
    <row r="139" spans="1:25" ht="15">
      <c r="A139" s="2">
        <v>8.7</v>
      </c>
      <c r="B139" s="2">
        <v>3.8649113479986794</v>
      </c>
      <c r="C139" s="1">
        <v>8700</v>
      </c>
      <c r="D139" s="1"/>
      <c r="E139" s="2">
        <v>8.7</v>
      </c>
      <c r="F139" s="2">
        <v>3.8649113479986794</v>
      </c>
      <c r="G139" s="3">
        <v>-25.07</v>
      </c>
      <c r="J139" s="14"/>
      <c r="K139" s="10"/>
      <c r="L139" s="9"/>
      <c r="M139" s="2"/>
      <c r="N139" s="14"/>
      <c r="O139" s="10"/>
      <c r="P139" s="3"/>
      <c r="S139" s="11"/>
      <c r="T139" s="12"/>
      <c r="U139" s="2"/>
      <c r="V139" s="2"/>
      <c r="W139" s="12"/>
      <c r="Y139" s="2"/>
    </row>
    <row r="140" spans="1:25" ht="15">
      <c r="A140" s="2">
        <v>8.753</v>
      </c>
      <c r="B140" s="2">
        <v>3.8922593910215535</v>
      </c>
      <c r="C140" s="1">
        <v>16440</v>
      </c>
      <c r="D140" s="1"/>
      <c r="E140" s="2">
        <v>8.753</v>
      </c>
      <c r="F140" s="2">
        <v>3.8922593910215535</v>
      </c>
      <c r="G140" s="3">
        <v>-23.84</v>
      </c>
      <c r="J140" s="14"/>
      <c r="K140" s="10"/>
      <c r="L140" s="9"/>
      <c r="M140" s="2"/>
      <c r="N140" s="14"/>
      <c r="O140" s="10"/>
      <c r="P140" s="3"/>
      <c r="S140" s="11"/>
      <c r="T140" s="12"/>
      <c r="U140" s="2"/>
      <c r="V140" s="2"/>
      <c r="W140" s="12"/>
      <c r="Y140" s="2"/>
    </row>
    <row r="141" spans="1:25" ht="15">
      <c r="A141" s="2">
        <v>8.806</v>
      </c>
      <c r="B141" s="2">
        <v>3.9196443175487197</v>
      </c>
      <c r="C141" s="1">
        <v>16640</v>
      </c>
      <c r="D141" s="1"/>
      <c r="E141" s="2">
        <v>8.806</v>
      </c>
      <c r="F141" s="2">
        <v>3.9196443175487197</v>
      </c>
      <c r="G141" s="3">
        <v>-23.59</v>
      </c>
      <c r="J141" s="14"/>
      <c r="K141" s="10"/>
      <c r="L141" s="9"/>
      <c r="M141" s="2"/>
      <c r="N141" s="14"/>
      <c r="O141" s="10"/>
      <c r="P141" s="3"/>
      <c r="S141" s="11"/>
      <c r="T141" s="12"/>
      <c r="U141" s="2"/>
      <c r="V141" s="2"/>
      <c r="W141" s="12"/>
      <c r="Y141" s="2"/>
    </row>
    <row r="142" spans="1:25" ht="15">
      <c r="A142" s="2">
        <v>8.869</v>
      </c>
      <c r="B142" s="2">
        <v>3.952244132177149</v>
      </c>
      <c r="C142" s="1">
        <v>12840</v>
      </c>
      <c r="D142" s="1"/>
      <c r="E142" s="2">
        <v>8.869</v>
      </c>
      <c r="F142" s="2">
        <v>3.952244132177149</v>
      </c>
      <c r="G142" s="3">
        <v>-23.29</v>
      </c>
      <c r="J142" s="14"/>
      <c r="K142" s="10"/>
      <c r="L142" s="9"/>
      <c r="M142" s="2"/>
      <c r="N142" s="14"/>
      <c r="O142" s="10"/>
      <c r="P142" s="3"/>
      <c r="S142" s="11"/>
      <c r="T142" s="12"/>
      <c r="U142" s="2"/>
      <c r="V142" s="2"/>
      <c r="W142" s="12"/>
      <c r="Y142" s="2"/>
    </row>
    <row r="143" spans="1:25" ht="15">
      <c r="A143" s="2">
        <v>8.932</v>
      </c>
      <c r="B143" s="2">
        <v>3.984895930094101</v>
      </c>
      <c r="C143" s="1">
        <v>9980</v>
      </c>
      <c r="D143" s="1"/>
      <c r="E143" s="2">
        <v>8.932</v>
      </c>
      <c r="F143" s="2">
        <v>3.984895930094101</v>
      </c>
      <c r="G143" s="3">
        <v>-30.33</v>
      </c>
      <c r="J143" s="14"/>
      <c r="K143" s="10"/>
      <c r="L143" s="9"/>
      <c r="M143" s="2"/>
      <c r="N143" s="14"/>
      <c r="O143" s="10"/>
      <c r="P143" s="3"/>
      <c r="S143" s="11"/>
      <c r="T143" s="12"/>
      <c r="Y143" s="2"/>
    </row>
    <row r="144" spans="1:25" ht="15">
      <c r="A144" s="2">
        <v>8.985</v>
      </c>
      <c r="B144" s="2">
        <v>4.012405110769532</v>
      </c>
      <c r="C144" s="1">
        <v>4460</v>
      </c>
      <c r="D144" s="1"/>
      <c r="E144" s="2">
        <v>8.985</v>
      </c>
      <c r="F144" s="2">
        <v>4.012405110769532</v>
      </c>
      <c r="G144" s="3">
        <v>-30.93</v>
      </c>
      <c r="J144" s="14"/>
      <c r="K144" s="10"/>
      <c r="L144" s="9"/>
      <c r="M144" s="2"/>
      <c r="N144" s="14"/>
      <c r="O144" s="10"/>
      <c r="P144" s="3"/>
      <c r="S144" s="11"/>
      <c r="T144" s="12"/>
      <c r="U144" s="2"/>
      <c r="V144" s="2"/>
      <c r="W144" s="12"/>
      <c r="Y144" s="2"/>
    </row>
    <row r="145" spans="1:25" ht="15">
      <c r="A145" s="2">
        <v>9.038</v>
      </c>
      <c r="B145" s="2">
        <v>4.039950988086734</v>
      </c>
      <c r="C145" s="1">
        <v>4880</v>
      </c>
      <c r="D145" s="1"/>
      <c r="E145" s="2">
        <v>9.038</v>
      </c>
      <c r="F145" s="2">
        <v>4.039950988086734</v>
      </c>
      <c r="G145" s="3">
        <v>-31.37</v>
      </c>
      <c r="J145" s="14"/>
      <c r="K145" s="10"/>
      <c r="L145" s="9"/>
      <c r="M145" s="2"/>
      <c r="N145" s="14"/>
      <c r="O145" s="10"/>
      <c r="P145" s="3"/>
      <c r="S145" s="11"/>
      <c r="T145" s="12"/>
      <c r="U145" s="2"/>
      <c r="V145" s="2"/>
      <c r="W145" s="12"/>
      <c r="Y145" s="2"/>
    </row>
    <row r="146" spans="1:25" ht="15">
      <c r="A146" s="2">
        <v>9.088</v>
      </c>
      <c r="B146" s="2">
        <v>4.065971265350631</v>
      </c>
      <c r="C146" s="1">
        <v>4420</v>
      </c>
      <c r="D146" s="1"/>
      <c r="E146" s="2">
        <v>9.088</v>
      </c>
      <c r="F146" s="2">
        <v>4.065971265350631</v>
      </c>
      <c r="G146" s="3">
        <v>-30.73</v>
      </c>
      <c r="H146" s="1">
        <v>1985</v>
      </c>
      <c r="J146" s="14"/>
      <c r="K146" s="10"/>
      <c r="L146" s="9"/>
      <c r="M146" s="2"/>
      <c r="N146" s="14"/>
      <c r="O146" s="10"/>
      <c r="P146" s="3"/>
      <c r="S146" s="11"/>
      <c r="T146" s="12"/>
      <c r="U146" s="2"/>
      <c r="V146" s="2"/>
      <c r="W146" s="12"/>
      <c r="Y146" s="2"/>
    </row>
    <row r="147" spans="1:25" ht="15">
      <c r="A147" s="2">
        <v>9.155</v>
      </c>
      <c r="B147" s="2">
        <v>4.100889518177956</v>
      </c>
      <c r="C147" s="1">
        <v>5140</v>
      </c>
      <c r="D147" s="1">
        <v>1985</v>
      </c>
      <c r="E147" s="2">
        <v>9.155</v>
      </c>
      <c r="F147" s="2">
        <v>4.100889518177956</v>
      </c>
      <c r="G147" s="3">
        <v>-26.98</v>
      </c>
      <c r="J147" s="14"/>
      <c r="K147" s="10"/>
      <c r="L147" s="9"/>
      <c r="M147" s="2"/>
      <c r="N147" s="14"/>
      <c r="O147" s="10"/>
      <c r="P147" s="3"/>
      <c r="T147" s="12"/>
      <c r="U147" s="2"/>
      <c r="V147" s="2"/>
      <c r="W147" s="12"/>
      <c r="Y147" s="2"/>
    </row>
    <row r="148" spans="1:25" ht="15">
      <c r="A148" s="2">
        <v>9.225</v>
      </c>
      <c r="B148" s="2">
        <v>4.137433675603594</v>
      </c>
      <c r="C148" s="1">
        <v>12100</v>
      </c>
      <c r="D148" s="1"/>
      <c r="E148" s="2">
        <v>9.225</v>
      </c>
      <c r="F148" s="2">
        <v>4.137433675603594</v>
      </c>
      <c r="G148" s="3">
        <v>-24.57</v>
      </c>
      <c r="J148" s="14"/>
      <c r="K148" s="10"/>
      <c r="L148" s="9"/>
      <c r="M148" s="2"/>
      <c r="N148" s="14"/>
      <c r="O148" s="10"/>
      <c r="P148" s="3"/>
      <c r="S148" s="11"/>
      <c r="T148" s="12"/>
      <c r="U148" s="2"/>
      <c r="V148" s="2"/>
      <c r="W148" s="12"/>
      <c r="Y148" s="2"/>
    </row>
    <row r="149" spans="1:25" ht="15">
      <c r="A149" s="2">
        <v>9.295</v>
      </c>
      <c r="B149" s="2">
        <v>4.174041497502021</v>
      </c>
      <c r="C149" s="1">
        <v>25920</v>
      </c>
      <c r="D149" s="1"/>
      <c r="E149" s="2">
        <v>9.295</v>
      </c>
      <c r="F149" s="2">
        <v>4.174041497502021</v>
      </c>
      <c r="G149" s="3">
        <v>-22.67</v>
      </c>
      <c r="J149" s="14"/>
      <c r="K149" s="10"/>
      <c r="L149" s="9"/>
      <c r="M149" s="2"/>
      <c r="N149" s="14"/>
      <c r="O149" s="10"/>
      <c r="P149" s="3"/>
      <c r="S149" s="11"/>
      <c r="T149" s="12"/>
      <c r="U149" s="2"/>
      <c r="V149" s="2"/>
      <c r="W149" s="12"/>
      <c r="Y149" s="2"/>
    </row>
    <row r="150" spans="1:25" ht="15">
      <c r="A150" s="2">
        <v>9.365</v>
      </c>
      <c r="B150" s="2">
        <v>4.210712877854485</v>
      </c>
      <c r="C150" s="1">
        <v>35540</v>
      </c>
      <c r="D150" s="1"/>
      <c r="E150" s="2">
        <v>9.365</v>
      </c>
      <c r="F150" s="2">
        <v>4.210712877854485</v>
      </c>
      <c r="G150" s="3">
        <v>-26.2</v>
      </c>
      <c r="J150" s="14"/>
      <c r="K150" s="10"/>
      <c r="L150" s="9"/>
      <c r="M150" s="2"/>
      <c r="N150" s="14"/>
      <c r="O150" s="10"/>
      <c r="P150" s="3"/>
      <c r="S150" s="11"/>
      <c r="T150" s="12"/>
      <c r="U150" s="2"/>
      <c r="V150" s="2"/>
      <c r="W150" s="12"/>
      <c r="Y150" s="2"/>
    </row>
    <row r="151" spans="1:25" ht="15">
      <c r="A151" s="2">
        <v>9.43</v>
      </c>
      <c r="B151" s="2">
        <v>4.244821689190535</v>
      </c>
      <c r="C151" s="1">
        <v>16720</v>
      </c>
      <c r="D151" s="1"/>
      <c r="E151" s="2">
        <v>9.43</v>
      </c>
      <c r="F151" s="2">
        <v>4.244821689190535</v>
      </c>
      <c r="G151" s="3">
        <v>-28.41</v>
      </c>
      <c r="J151" s="14"/>
      <c r="K151" s="10"/>
      <c r="L151" s="9"/>
      <c r="M151" s="2"/>
      <c r="N151" s="14"/>
      <c r="O151" s="10"/>
      <c r="P151" s="3"/>
      <c r="S151" s="11"/>
      <c r="T151" s="12"/>
      <c r="U151" s="2"/>
      <c r="V151" s="2"/>
      <c r="W151" s="12"/>
      <c r="Y151" s="2"/>
    </row>
    <row r="152" spans="1:25" ht="15">
      <c r="A152" s="2">
        <v>9.485</v>
      </c>
      <c r="B152" s="2">
        <v>4.273725655705526</v>
      </c>
      <c r="C152" s="1">
        <v>3720</v>
      </c>
      <c r="D152" s="1"/>
      <c r="E152" s="2">
        <v>9.485</v>
      </c>
      <c r="F152" s="2">
        <v>4.273725655705526</v>
      </c>
      <c r="G152" s="3">
        <v>-30.13</v>
      </c>
      <c r="J152" s="14"/>
      <c r="K152" s="10"/>
      <c r="L152" s="9"/>
      <c r="M152" s="2"/>
      <c r="N152" s="14"/>
      <c r="O152" s="10"/>
      <c r="P152" s="3"/>
      <c r="S152" s="11"/>
      <c r="T152" s="12"/>
      <c r="U152" s="2"/>
      <c r="V152" s="2"/>
      <c r="W152" s="12"/>
      <c r="Y152" s="2"/>
    </row>
    <row r="153" spans="1:25" ht="15">
      <c r="A153" s="2">
        <v>9.54</v>
      </c>
      <c r="B153" s="2">
        <v>4.302668673595949</v>
      </c>
      <c r="C153" s="1">
        <v>3540</v>
      </c>
      <c r="D153" s="1"/>
      <c r="E153" s="2">
        <v>9.54</v>
      </c>
      <c r="F153" s="2">
        <v>4.302668673595949</v>
      </c>
      <c r="G153" s="3">
        <v>-31.49</v>
      </c>
      <c r="J153" s="14"/>
      <c r="K153" s="10"/>
      <c r="L153" s="9"/>
      <c r="M153" s="2"/>
      <c r="N153" s="14"/>
      <c r="O153" s="10"/>
      <c r="P153" s="3"/>
      <c r="S153" s="11"/>
      <c r="T153" s="12"/>
      <c r="Y153" s="2"/>
    </row>
    <row r="154" spans="1:25" ht="15">
      <c r="A154" s="2">
        <v>9.595</v>
      </c>
      <c r="B154" s="2">
        <v>4.331650686137075</v>
      </c>
      <c r="C154" s="1">
        <v>2960</v>
      </c>
      <c r="D154" s="1"/>
      <c r="E154" s="2">
        <v>9.595</v>
      </c>
      <c r="F154" s="2">
        <v>4.331650686137075</v>
      </c>
      <c r="G154" s="3">
        <v>-32.25</v>
      </c>
      <c r="J154" s="14"/>
      <c r="K154" s="10"/>
      <c r="L154" s="9"/>
      <c r="M154" s="2"/>
      <c r="N154" s="14"/>
      <c r="O154" s="10"/>
      <c r="P154" s="3"/>
      <c r="T154" s="12"/>
      <c r="U154" s="2"/>
      <c r="V154" s="2"/>
      <c r="W154" s="12"/>
      <c r="Y154" s="2"/>
    </row>
    <row r="155" spans="1:25" ht="15">
      <c r="A155" s="2">
        <v>9.65</v>
      </c>
      <c r="B155" s="2">
        <v>4.3606716351510935</v>
      </c>
      <c r="C155" s="1">
        <v>10040</v>
      </c>
      <c r="D155" s="1"/>
      <c r="E155" s="2">
        <v>9.65</v>
      </c>
      <c r="F155" s="2">
        <v>4.3606716351510935</v>
      </c>
      <c r="G155" s="3">
        <v>-32.38</v>
      </c>
      <c r="J155" s="14"/>
      <c r="K155" s="10"/>
      <c r="L155" s="9"/>
      <c r="M155" s="2"/>
      <c r="N155" s="14"/>
      <c r="O155" s="10"/>
      <c r="P155" s="3"/>
      <c r="S155" s="11"/>
      <c r="T155" s="12"/>
      <c r="U155" s="2"/>
      <c r="V155" s="2"/>
      <c r="W155" s="12"/>
      <c r="Y155" s="2"/>
    </row>
    <row r="156" spans="1:25" ht="15">
      <c r="A156" s="2">
        <v>9.705</v>
      </c>
      <c r="B156" s="2">
        <v>4.389731460900681</v>
      </c>
      <c r="C156" s="1">
        <v>4060</v>
      </c>
      <c r="D156" s="1"/>
      <c r="E156" s="2">
        <v>9.705</v>
      </c>
      <c r="F156" s="2">
        <v>4.389731460900681</v>
      </c>
      <c r="G156" s="3">
        <v>-31.79</v>
      </c>
      <c r="H156" s="1">
        <v>1984</v>
      </c>
      <c r="J156" s="14"/>
      <c r="K156" s="10"/>
      <c r="L156" s="9"/>
      <c r="M156" s="2"/>
      <c r="N156" s="14"/>
      <c r="O156" s="10"/>
      <c r="P156" s="3"/>
      <c r="S156" s="11"/>
      <c r="T156" s="12"/>
      <c r="U156" s="2"/>
      <c r="V156" s="2"/>
      <c r="W156" s="12"/>
      <c r="Y156" s="2"/>
    </row>
    <row r="157" spans="1:25" ht="15">
      <c r="A157" s="2">
        <v>9.76</v>
      </c>
      <c r="B157" s="2">
        <v>4.418830101982555</v>
      </c>
      <c r="C157" s="1">
        <v>3300</v>
      </c>
      <c r="D157" s="1"/>
      <c r="E157" s="2">
        <v>9.76</v>
      </c>
      <c r="F157" s="2">
        <v>4.418830101982555</v>
      </c>
      <c r="G157" s="3">
        <v>-30.68</v>
      </c>
      <c r="J157" s="14"/>
      <c r="K157" s="10"/>
      <c r="L157" s="9"/>
      <c r="M157" s="2"/>
      <c r="N157" s="14"/>
      <c r="O157" s="10"/>
      <c r="P157" s="3"/>
      <c r="S157" s="11"/>
      <c r="T157" s="12"/>
      <c r="U157" s="2"/>
      <c r="V157" s="2"/>
      <c r="W157" s="12"/>
      <c r="Y157" s="2"/>
    </row>
    <row r="158" spans="1:25" ht="15">
      <c r="A158" s="2">
        <v>9.815</v>
      </c>
      <c r="B158" s="2">
        <v>4.447967495221041</v>
      </c>
      <c r="C158" s="1">
        <v>4240</v>
      </c>
      <c r="D158" s="1">
        <v>1984</v>
      </c>
      <c r="E158" s="2">
        <v>9.815</v>
      </c>
      <c r="F158" s="2">
        <v>4.447967495221041</v>
      </c>
      <c r="G158" s="3">
        <v>-29.23</v>
      </c>
      <c r="J158" s="14"/>
      <c r="K158" s="10"/>
      <c r="L158" s="9"/>
      <c r="M158" s="2"/>
      <c r="N158" s="14"/>
      <c r="O158" s="10"/>
      <c r="P158" s="3"/>
      <c r="S158" s="11"/>
      <c r="T158" s="12"/>
      <c r="U158" s="2"/>
      <c r="V158" s="2"/>
      <c r="W158" s="12"/>
      <c r="Y158" s="2"/>
    </row>
    <row r="159" spans="1:25" ht="15">
      <c r="A159" s="2">
        <v>9.88</v>
      </c>
      <c r="B159" s="2">
        <v>4.482452470014796</v>
      </c>
      <c r="C159" s="1">
        <v>3520</v>
      </c>
      <c r="D159" s="1"/>
      <c r="E159" s="2">
        <v>9.88</v>
      </c>
      <c r="F159" s="2">
        <v>4.482452470014796</v>
      </c>
      <c r="G159" s="3">
        <v>-26.27</v>
      </c>
      <c r="J159" s="14"/>
      <c r="K159" s="10"/>
      <c r="L159" s="9"/>
      <c r="M159" s="2"/>
      <c r="T159" s="12"/>
      <c r="U159" s="2"/>
      <c r="V159" s="2"/>
      <c r="W159" s="12"/>
      <c r="Y159" s="2"/>
    </row>
    <row r="160" spans="1:25" ht="15">
      <c r="A160" s="2">
        <v>9.945</v>
      </c>
      <c r="B160" s="2">
        <v>4.516991367843547</v>
      </c>
      <c r="C160" s="1">
        <v>1960</v>
      </c>
      <c r="D160" s="1"/>
      <c r="E160" s="2">
        <v>9.945</v>
      </c>
      <c r="F160" s="2">
        <v>4.516991367843547</v>
      </c>
      <c r="G160" s="3">
        <v>-22.29</v>
      </c>
      <c r="J160" s="14"/>
      <c r="K160" s="10"/>
      <c r="L160" s="9"/>
      <c r="M160" s="2"/>
      <c r="N160" s="14"/>
      <c r="O160" s="10"/>
      <c r="P160" s="3"/>
      <c r="S160" s="11"/>
      <c r="T160" s="12"/>
      <c r="U160" s="2"/>
      <c r="V160" s="2"/>
      <c r="W160" s="12"/>
      <c r="Y160" s="2"/>
    </row>
    <row r="161" spans="1:25" ht="15">
      <c r="A161" s="2">
        <v>10</v>
      </c>
      <c r="B161" s="2">
        <v>4.546258620131485</v>
      </c>
      <c r="C161" s="1">
        <v>2100</v>
      </c>
      <c r="D161" s="1"/>
      <c r="E161" s="2">
        <v>10</v>
      </c>
      <c r="F161" s="2">
        <v>4.546258620131485</v>
      </c>
      <c r="G161" s="3">
        <v>-21.88</v>
      </c>
      <c r="J161" s="14"/>
      <c r="K161" s="10"/>
      <c r="L161" s="9"/>
      <c r="M161" s="2"/>
      <c r="N161" s="14"/>
      <c r="O161" s="10"/>
      <c r="P161" s="3"/>
      <c r="S161" s="11"/>
      <c r="T161" s="12"/>
      <c r="U161" s="2"/>
      <c r="V161" s="2"/>
      <c r="W161" s="12"/>
      <c r="Y161" s="2"/>
    </row>
    <row r="162" spans="1:25" ht="15">
      <c r="A162" s="2">
        <v>10.055</v>
      </c>
      <c r="B162" s="2">
        <v>4.575564325516786</v>
      </c>
      <c r="C162" s="1">
        <v>6840</v>
      </c>
      <c r="D162" s="1"/>
      <c r="E162" s="2">
        <v>10.055</v>
      </c>
      <c r="F162" s="2">
        <v>4.575564325516786</v>
      </c>
      <c r="G162" s="3">
        <v>-23.01</v>
      </c>
      <c r="J162" s="14"/>
      <c r="K162" s="10"/>
      <c r="L162" s="9"/>
      <c r="M162" s="2"/>
      <c r="N162" s="14"/>
      <c r="O162" s="10"/>
      <c r="P162" s="3"/>
      <c r="S162" s="11"/>
      <c r="T162" s="12"/>
      <c r="U162" s="2"/>
      <c r="V162" s="2"/>
      <c r="W162" s="12"/>
      <c r="Y162" s="2"/>
    </row>
    <row r="163" spans="1:25" ht="15">
      <c r="A163" s="2">
        <v>10.11</v>
      </c>
      <c r="B163" s="2">
        <v>4.604908409500804</v>
      </c>
      <c r="C163" s="1">
        <v>16080</v>
      </c>
      <c r="D163" s="1"/>
      <c r="E163" s="2">
        <v>10.11</v>
      </c>
      <c r="F163" s="2">
        <v>4.604908409500804</v>
      </c>
      <c r="G163" s="3">
        <v>-22.56</v>
      </c>
      <c r="J163" s="14"/>
      <c r="K163" s="10"/>
      <c r="L163" s="9"/>
      <c r="M163" s="2"/>
      <c r="N163" s="14"/>
      <c r="O163" s="10"/>
      <c r="P163" s="3"/>
      <c r="S163" s="11"/>
      <c r="T163" s="12"/>
      <c r="U163" s="2"/>
      <c r="V163" s="2"/>
      <c r="W163" s="12"/>
      <c r="Y163" s="2"/>
    </row>
    <row r="164" spans="1:25" ht="15">
      <c r="A164" s="2">
        <v>10.175</v>
      </c>
      <c r="B164" s="2">
        <v>4.639637157509237</v>
      </c>
      <c r="C164" s="1">
        <v>22340</v>
      </c>
      <c r="D164" s="1"/>
      <c r="E164" s="2">
        <v>10.175</v>
      </c>
      <c r="F164" s="2">
        <v>4.639637157509237</v>
      </c>
      <c r="G164" s="3">
        <v>-24.93</v>
      </c>
      <c r="J164" s="14"/>
      <c r="K164" s="10"/>
      <c r="L164" s="9"/>
      <c r="M164" s="2"/>
      <c r="N164" s="14"/>
      <c r="O164" s="10"/>
      <c r="P164" s="3"/>
      <c r="S164" s="11"/>
      <c r="T164" s="12"/>
      <c r="U164" s="2"/>
      <c r="V164" s="2"/>
      <c r="W164" s="12"/>
      <c r="Y164" s="2"/>
    </row>
    <row r="165" spans="1:25" ht="15">
      <c r="A165" s="2">
        <v>10.245</v>
      </c>
      <c r="B165" s="2">
        <v>4.677097024035337</v>
      </c>
      <c r="C165" s="1">
        <v>22500</v>
      </c>
      <c r="D165" s="1"/>
      <c r="E165" s="2">
        <v>10.245</v>
      </c>
      <c r="F165" s="2">
        <v>4.677097024035337</v>
      </c>
      <c r="G165" s="3">
        <v>-27.13</v>
      </c>
      <c r="M165" s="2"/>
      <c r="N165" s="14"/>
      <c r="O165" s="10"/>
      <c r="P165" s="3"/>
      <c r="S165" s="11"/>
      <c r="T165" s="12"/>
      <c r="Y165" s="2"/>
    </row>
    <row r="166" spans="1:25" ht="15">
      <c r="A166" s="2">
        <v>10.305</v>
      </c>
      <c r="B166" s="2">
        <v>4.709254608843626</v>
      </c>
      <c r="C166" s="1">
        <v>8320</v>
      </c>
      <c r="D166" s="1"/>
      <c r="E166" s="2">
        <v>10.305</v>
      </c>
      <c r="F166" s="2">
        <v>4.709254608843626</v>
      </c>
      <c r="G166" s="3">
        <v>-30.2</v>
      </c>
      <c r="J166" s="14"/>
      <c r="K166" s="10"/>
      <c r="L166" s="9"/>
      <c r="M166" s="2"/>
      <c r="N166" s="14"/>
      <c r="O166" s="10"/>
      <c r="P166" s="3"/>
      <c r="S166" s="11"/>
      <c r="T166" s="12"/>
      <c r="U166" s="2"/>
      <c r="V166" s="2"/>
      <c r="W166" s="12"/>
      <c r="Y166" s="2"/>
    </row>
    <row r="167" spans="1:25" ht="15">
      <c r="A167" s="2">
        <v>10.37</v>
      </c>
      <c r="B167" s="2">
        <v>4.7441430327944</v>
      </c>
      <c r="C167" s="1">
        <v>7000</v>
      </c>
      <c r="D167" s="1"/>
      <c r="E167" s="2">
        <v>10.37</v>
      </c>
      <c r="F167" s="2">
        <v>4.7441430327944</v>
      </c>
      <c r="G167" s="3">
        <v>-31.46</v>
      </c>
      <c r="J167" s="14"/>
      <c r="K167" s="10"/>
      <c r="L167" s="9"/>
      <c r="M167" s="2"/>
      <c r="N167" s="14"/>
      <c r="O167" s="10"/>
      <c r="P167" s="3"/>
      <c r="S167" s="11"/>
      <c r="T167" s="12"/>
      <c r="U167" s="2"/>
      <c r="V167" s="2"/>
      <c r="W167" s="12"/>
      <c r="Y167" s="2"/>
    </row>
    <row r="168" spans="1:25" ht="15">
      <c r="A168" s="2">
        <v>10.425</v>
      </c>
      <c r="B168" s="2">
        <v>4.773705358504874</v>
      </c>
      <c r="C168" s="1">
        <v>3960</v>
      </c>
      <c r="D168" s="1"/>
      <c r="E168" s="2">
        <v>10.425</v>
      </c>
      <c r="F168" s="2">
        <v>4.773705358504874</v>
      </c>
      <c r="G168" s="3">
        <v>-31.13</v>
      </c>
      <c r="H168" s="1">
        <v>1983</v>
      </c>
      <c r="J168" s="14"/>
      <c r="K168" s="10"/>
      <c r="L168" s="9"/>
      <c r="M168" s="2"/>
      <c r="N168" s="14"/>
      <c r="O168" s="10"/>
      <c r="P168" s="3"/>
      <c r="S168" s="11"/>
      <c r="T168" s="12"/>
      <c r="U168" s="2"/>
      <c r="V168" s="2"/>
      <c r="W168" s="12"/>
      <c r="Y168" s="2"/>
    </row>
    <row r="169" spans="1:25" ht="15">
      <c r="A169" s="2">
        <v>10.49</v>
      </c>
      <c r="B169" s="2">
        <v>4.808691391752788</v>
      </c>
      <c r="C169" s="1">
        <v>3460</v>
      </c>
      <c r="D169" s="1"/>
      <c r="E169" s="2">
        <v>10.49</v>
      </c>
      <c r="F169" s="2">
        <v>4.808691391752788</v>
      </c>
      <c r="G169" s="3">
        <v>-28.51</v>
      </c>
      <c r="J169" s="14"/>
      <c r="K169" s="10"/>
      <c r="L169" s="9"/>
      <c r="M169" s="2"/>
      <c r="N169" s="14"/>
      <c r="O169" s="10"/>
      <c r="P169" s="3"/>
      <c r="T169" s="12"/>
      <c r="U169" s="2"/>
      <c r="V169" s="2"/>
      <c r="W169" s="12"/>
      <c r="Y169" s="2"/>
    </row>
    <row r="170" spans="1:25" ht="15">
      <c r="A170" s="2">
        <v>10.545</v>
      </c>
      <c r="B170" s="2">
        <v>4.838336084400411</v>
      </c>
      <c r="C170" s="1">
        <v>4700</v>
      </c>
      <c r="D170" s="1">
        <v>1983</v>
      </c>
      <c r="E170" s="2">
        <v>10.545</v>
      </c>
      <c r="F170" s="2">
        <v>4.838336084400411</v>
      </c>
      <c r="G170" s="3">
        <v>-27.04</v>
      </c>
      <c r="J170" s="14"/>
      <c r="K170" s="10"/>
      <c r="L170" s="9"/>
      <c r="M170" s="2"/>
      <c r="N170" s="14"/>
      <c r="O170" s="10"/>
      <c r="P170" s="3"/>
      <c r="S170" s="11"/>
      <c r="T170" s="12"/>
      <c r="U170" s="2"/>
      <c r="V170" s="2"/>
      <c r="W170" s="12"/>
      <c r="Y170" s="2"/>
    </row>
    <row r="171" spans="1:25" ht="15">
      <c r="A171" s="2">
        <v>10.6</v>
      </c>
      <c r="B171" s="2">
        <v>4.868018371412915</v>
      </c>
      <c r="C171" s="1">
        <v>3540</v>
      </c>
      <c r="D171" s="1"/>
      <c r="E171" s="2">
        <v>10.6</v>
      </c>
      <c r="F171" s="2">
        <v>4.868018371412915</v>
      </c>
      <c r="G171" s="3">
        <v>-25.43</v>
      </c>
      <c r="J171" s="14"/>
      <c r="K171" s="10"/>
      <c r="L171" s="9"/>
      <c r="M171" s="2"/>
      <c r="N171" s="14"/>
      <c r="O171" s="10"/>
      <c r="P171" s="3"/>
      <c r="S171" s="11"/>
      <c r="T171" s="12"/>
      <c r="U171" s="2"/>
      <c r="V171" s="2"/>
      <c r="W171" s="12"/>
      <c r="Y171" s="2"/>
    </row>
    <row r="172" spans="1:25" ht="15">
      <c r="A172" s="2">
        <v>10.655</v>
      </c>
      <c r="B172" s="2">
        <v>4.897738149318798</v>
      </c>
      <c r="C172" s="1">
        <v>1720</v>
      </c>
      <c r="D172" s="1"/>
      <c r="E172" s="2">
        <v>10.655</v>
      </c>
      <c r="F172" s="2">
        <v>4.897738149318798</v>
      </c>
      <c r="G172" s="3">
        <v>-24.53</v>
      </c>
      <c r="J172" s="14"/>
      <c r="K172" s="10"/>
      <c r="L172" s="9"/>
      <c r="M172" s="2"/>
      <c r="N172" s="14"/>
      <c r="O172" s="10"/>
      <c r="P172" s="3"/>
      <c r="S172" s="11"/>
      <c r="T172" s="12"/>
      <c r="U172" s="2"/>
      <c r="V172" s="2"/>
      <c r="W172" s="12"/>
      <c r="Y172" s="2"/>
    </row>
    <row r="173" spans="1:25" ht="15">
      <c r="A173" s="2">
        <v>10.72</v>
      </c>
      <c r="B173" s="2">
        <v>4.9329097142392815</v>
      </c>
      <c r="C173" s="1">
        <v>16080</v>
      </c>
      <c r="D173" s="1"/>
      <c r="E173" s="2">
        <v>10.72</v>
      </c>
      <c r="F173" s="2">
        <v>4.9329097142392815</v>
      </c>
      <c r="G173" s="3">
        <v>-23.01</v>
      </c>
      <c r="J173" s="14"/>
      <c r="K173" s="10"/>
      <c r="L173" s="9"/>
      <c r="M173" s="2"/>
      <c r="N173" s="14"/>
      <c r="O173" s="10"/>
      <c r="P173" s="3"/>
      <c r="S173" s="11"/>
      <c r="T173" s="12"/>
      <c r="U173" s="2"/>
      <c r="V173" s="2"/>
      <c r="W173" s="12"/>
      <c r="Y173" s="2"/>
    </row>
    <row r="174" spans="1:25" ht="15">
      <c r="A174" s="2">
        <v>10.785</v>
      </c>
      <c r="B174" s="2">
        <v>4.968133309882377</v>
      </c>
      <c r="C174" s="1">
        <v>25600</v>
      </c>
      <c r="D174" s="1"/>
      <c r="E174" s="2">
        <v>10.785</v>
      </c>
      <c r="F174" s="2">
        <v>4.968133309882377</v>
      </c>
      <c r="G174" s="3">
        <v>-23.41</v>
      </c>
      <c r="J174" s="14"/>
      <c r="K174" s="10"/>
      <c r="L174" s="9"/>
      <c r="M174" s="2"/>
      <c r="N174" s="14"/>
      <c r="O174" s="10"/>
      <c r="P174" s="3"/>
      <c r="S174" s="11"/>
      <c r="T174" s="12"/>
      <c r="U174" s="2"/>
      <c r="V174" s="2"/>
      <c r="W174" s="12"/>
      <c r="Y174" s="2"/>
    </row>
    <row r="175" spans="1:25" ht="15">
      <c r="A175" s="2">
        <v>10.84</v>
      </c>
      <c r="B175" s="2">
        <v>4.9979783873525445</v>
      </c>
      <c r="C175" s="1">
        <v>20440</v>
      </c>
      <c r="D175" s="1"/>
      <c r="E175" s="2">
        <v>10.84</v>
      </c>
      <c r="F175" s="2">
        <v>4.9979783873525445</v>
      </c>
      <c r="G175" s="3">
        <v>-23.71</v>
      </c>
      <c r="J175" s="14"/>
      <c r="K175" s="10"/>
      <c r="L175" s="9"/>
      <c r="M175" s="2"/>
      <c r="N175" s="14"/>
      <c r="O175" s="10"/>
      <c r="P175" s="3"/>
      <c r="S175" s="11"/>
      <c r="T175" s="12"/>
      <c r="U175" s="2"/>
      <c r="V175" s="2"/>
      <c r="W175" s="12"/>
      <c r="Y175" s="2"/>
    </row>
    <row r="176" spans="1:25" ht="15">
      <c r="A176" s="2">
        <v>10.895</v>
      </c>
      <c r="B176" s="2">
        <v>5.027860461796862</v>
      </c>
      <c r="C176" s="1">
        <v>9200</v>
      </c>
      <c r="D176" s="1"/>
      <c r="E176" s="2">
        <v>10.895</v>
      </c>
      <c r="F176" s="2">
        <v>5.027860461796862</v>
      </c>
      <c r="G176" s="3">
        <v>-23.38</v>
      </c>
      <c r="J176" s="14"/>
      <c r="K176" s="10"/>
      <c r="L176" s="9"/>
      <c r="M176" s="2"/>
      <c r="N176" s="14"/>
      <c r="O176" s="10"/>
      <c r="P176" s="3"/>
      <c r="S176" s="11"/>
      <c r="T176" s="12"/>
      <c r="U176" s="2"/>
      <c r="V176" s="2"/>
      <c r="W176" s="12"/>
      <c r="Y176" s="2"/>
    </row>
    <row r="177" spans="1:25" ht="15">
      <c r="A177" s="2">
        <v>10.96</v>
      </c>
      <c r="B177" s="2">
        <v>5.063223172619432</v>
      </c>
      <c r="C177" s="1">
        <v>16740</v>
      </c>
      <c r="D177" s="1"/>
      <c r="E177" s="2">
        <v>10.96</v>
      </c>
      <c r="F177" s="2">
        <v>5.063223172619432</v>
      </c>
      <c r="G177" s="3">
        <v>-25</v>
      </c>
      <c r="J177" s="14"/>
      <c r="K177" s="10"/>
      <c r="L177" s="9"/>
      <c r="M177" s="2"/>
      <c r="N177" s="14"/>
      <c r="O177" s="10"/>
      <c r="P177" s="3"/>
      <c r="T177" s="12"/>
      <c r="U177" s="2"/>
      <c r="V177" s="2"/>
      <c r="W177" s="12"/>
      <c r="Y177" s="2"/>
    </row>
    <row r="178" spans="1:25" ht="15">
      <c r="A178" s="2">
        <v>11.025</v>
      </c>
      <c r="B178" s="2">
        <v>5.098637173067536</v>
      </c>
      <c r="C178" s="1">
        <v>19780</v>
      </c>
      <c r="D178" s="1"/>
      <c r="E178" s="2">
        <v>11.025</v>
      </c>
      <c r="F178" s="2">
        <v>5.098637173067536</v>
      </c>
      <c r="G178" s="3">
        <v>-27.33</v>
      </c>
      <c r="J178" s="14"/>
      <c r="K178" s="10"/>
      <c r="L178" s="9"/>
      <c r="M178" s="2"/>
      <c r="N178" s="14"/>
      <c r="O178" s="10"/>
      <c r="P178" s="3"/>
      <c r="S178" s="11"/>
      <c r="T178" s="12"/>
      <c r="U178" s="2"/>
      <c r="V178" s="2"/>
      <c r="W178" s="12"/>
      <c r="Y178" s="2"/>
    </row>
    <row r="179" spans="1:25" ht="15">
      <c r="A179" s="2">
        <v>11.08</v>
      </c>
      <c r="B179" s="2">
        <v>5.12864276165832</v>
      </c>
      <c r="C179" s="1">
        <v>12000</v>
      </c>
      <c r="D179" s="1"/>
      <c r="E179" s="2">
        <v>11.08</v>
      </c>
      <c r="F179" s="2">
        <v>5.12864276165832</v>
      </c>
      <c r="G179" s="3">
        <v>-29.29</v>
      </c>
      <c r="J179" s="14"/>
      <c r="K179" s="10"/>
      <c r="L179" s="9"/>
      <c r="M179" s="2"/>
      <c r="N179" s="14"/>
      <c r="O179" s="10"/>
      <c r="P179" s="3"/>
      <c r="S179" s="11"/>
      <c r="T179" s="12"/>
      <c r="Y179" s="2"/>
    </row>
    <row r="180" spans="1:25" ht="15">
      <c r="A180" s="2">
        <v>11.135</v>
      </c>
      <c r="B180" s="2">
        <v>5.1586847777309215</v>
      </c>
      <c r="C180" s="1">
        <v>12020</v>
      </c>
      <c r="D180" s="1"/>
      <c r="E180" s="2">
        <v>11.135</v>
      </c>
      <c r="F180" s="2">
        <v>5.1586847777309215</v>
      </c>
      <c r="G180" s="3">
        <v>-30.77</v>
      </c>
      <c r="J180" s="14"/>
      <c r="K180" s="10"/>
      <c r="L180" s="9"/>
      <c r="M180" s="2"/>
      <c r="N180" s="14"/>
      <c r="O180" s="10"/>
      <c r="P180" s="3"/>
      <c r="S180" s="11"/>
      <c r="T180" s="12"/>
      <c r="U180" s="2"/>
      <c r="V180" s="2"/>
      <c r="W180" s="12"/>
      <c r="Y180" s="2"/>
    </row>
    <row r="181" spans="1:25" ht="15">
      <c r="A181" s="2">
        <v>11.205</v>
      </c>
      <c r="B181" s="2">
        <v>5.196972535476436</v>
      </c>
      <c r="C181" s="1">
        <v>12480</v>
      </c>
      <c r="D181" s="1"/>
      <c r="E181" s="2">
        <v>11.205</v>
      </c>
      <c r="F181" s="2">
        <v>5.196972535476436</v>
      </c>
      <c r="G181" s="3">
        <v>-31.56</v>
      </c>
      <c r="J181" s="14"/>
      <c r="K181" s="10"/>
      <c r="L181" s="9"/>
      <c r="M181" s="2"/>
      <c r="N181" s="14"/>
      <c r="O181" s="10"/>
      <c r="P181" s="3"/>
      <c r="S181" s="11"/>
      <c r="T181" s="12"/>
      <c r="U181" s="2"/>
      <c r="V181" s="2"/>
      <c r="W181" s="12"/>
      <c r="Y181" s="2"/>
    </row>
    <row r="182" spans="1:25" ht="15">
      <c r="A182" s="2">
        <v>11.27</v>
      </c>
      <c r="B182" s="2">
        <v>5.232577815201878</v>
      </c>
      <c r="C182" s="1">
        <v>8020</v>
      </c>
      <c r="D182" s="1"/>
      <c r="E182" s="2">
        <v>11.27</v>
      </c>
      <c r="F182" s="2">
        <v>5.232577815201878</v>
      </c>
      <c r="G182" s="3">
        <v>-30.95</v>
      </c>
      <c r="H182" s="1">
        <v>1982</v>
      </c>
      <c r="J182" s="14"/>
      <c r="K182" s="10"/>
      <c r="L182" s="9"/>
      <c r="M182" s="2"/>
      <c r="N182" s="14"/>
      <c r="O182" s="10"/>
      <c r="P182" s="3"/>
      <c r="S182" s="11"/>
      <c r="T182" s="12"/>
      <c r="U182" s="2"/>
      <c r="V182" s="2"/>
      <c r="W182" s="12"/>
      <c r="Y182" s="2"/>
    </row>
    <row r="183" spans="1:25" ht="15">
      <c r="A183" s="2">
        <v>11.325</v>
      </c>
      <c r="B183" s="2">
        <v>5.262744549664092</v>
      </c>
      <c r="C183" s="1">
        <v>10060</v>
      </c>
      <c r="D183" s="1">
        <v>1982</v>
      </c>
      <c r="E183" s="2">
        <v>11.325</v>
      </c>
      <c r="F183" s="2">
        <v>5.262744549664092</v>
      </c>
      <c r="G183" s="3">
        <v>-29.88</v>
      </c>
      <c r="J183" s="14"/>
      <c r="K183" s="10"/>
      <c r="L183" s="9"/>
      <c r="M183" s="2"/>
      <c r="S183" s="11"/>
      <c r="T183" s="12"/>
      <c r="U183" s="2"/>
      <c r="V183" s="2"/>
      <c r="W183" s="12"/>
      <c r="Y183" s="2"/>
    </row>
    <row r="184" spans="1:25" ht="15">
      <c r="A184" s="2">
        <v>11.38</v>
      </c>
      <c r="B184" s="2">
        <v>5.292947043114648</v>
      </c>
      <c r="C184" s="1">
        <v>7860</v>
      </c>
      <c r="D184" s="1"/>
      <c r="E184" s="2">
        <v>11.38</v>
      </c>
      <c r="F184" s="2">
        <v>5.292947043114648</v>
      </c>
      <c r="G184" s="3">
        <v>-28.46</v>
      </c>
      <c r="J184" s="14"/>
      <c r="K184" s="10"/>
      <c r="L184" s="9"/>
      <c r="M184" s="2"/>
      <c r="N184" s="14"/>
      <c r="O184" s="10"/>
      <c r="P184" s="3"/>
      <c r="S184" s="11"/>
      <c r="T184" s="12"/>
      <c r="U184" s="2"/>
      <c r="V184" s="2"/>
      <c r="W184" s="12"/>
      <c r="Y184" s="2"/>
    </row>
    <row r="185" spans="1:25" ht="15">
      <c r="A185" s="2">
        <v>11.435</v>
      </c>
      <c r="B185" s="2">
        <v>5.323185132433775</v>
      </c>
      <c r="C185" s="1">
        <v>6960</v>
      </c>
      <c r="D185" s="1"/>
      <c r="E185" s="2">
        <v>11.435</v>
      </c>
      <c r="F185" s="2">
        <v>5.323185132433775</v>
      </c>
      <c r="G185" s="3">
        <v>-27.32</v>
      </c>
      <c r="J185" s="14"/>
      <c r="K185" s="10"/>
      <c r="L185" s="9"/>
      <c r="M185" s="2"/>
      <c r="N185" s="14"/>
      <c r="O185" s="10"/>
      <c r="P185" s="3"/>
      <c r="S185" s="11"/>
      <c r="T185" s="12"/>
      <c r="U185" s="2"/>
      <c r="V185" s="2"/>
      <c r="W185" s="12"/>
      <c r="Y185" s="2"/>
    </row>
    <row r="186" spans="1:25" ht="15">
      <c r="A186" s="2">
        <v>11.49</v>
      </c>
      <c r="B186" s="2">
        <v>5.353458649487768</v>
      </c>
      <c r="C186" s="1">
        <v>12800</v>
      </c>
      <c r="D186" s="1"/>
      <c r="E186" s="2">
        <v>11.49</v>
      </c>
      <c r="F186" s="2">
        <v>5.353458649487768</v>
      </c>
      <c r="G186" s="3">
        <v>-26.38</v>
      </c>
      <c r="J186" s="14"/>
      <c r="K186" s="10"/>
      <c r="L186" s="9"/>
      <c r="M186" s="2"/>
      <c r="N186" s="14"/>
      <c r="O186" s="10"/>
      <c r="P186" s="3"/>
      <c r="S186" s="11"/>
      <c r="T186" s="12"/>
      <c r="U186" s="2"/>
      <c r="V186" s="2"/>
      <c r="W186" s="12"/>
      <c r="Y186" s="2"/>
    </row>
    <row r="187" spans="1:25" ht="15">
      <c r="A187" s="2">
        <v>11.555</v>
      </c>
      <c r="B187" s="2">
        <v>5.389281884062011</v>
      </c>
      <c r="C187" s="1">
        <v>16200</v>
      </c>
      <c r="D187" s="1"/>
      <c r="E187" s="2">
        <v>11.555</v>
      </c>
      <c r="F187" s="2">
        <v>5.389281884062011</v>
      </c>
      <c r="G187" s="3">
        <v>-27.78</v>
      </c>
      <c r="J187" s="14"/>
      <c r="K187" s="10"/>
      <c r="L187" s="9"/>
      <c r="M187" s="2"/>
      <c r="N187" s="14"/>
      <c r="O187" s="10"/>
      <c r="P187" s="3"/>
      <c r="T187" s="12"/>
      <c r="Y187" s="2"/>
    </row>
    <row r="188" spans="1:25" ht="15">
      <c r="A188" s="2">
        <v>11.62</v>
      </c>
      <c r="B188" s="2">
        <v>5.425154062838667</v>
      </c>
      <c r="C188" s="1">
        <v>5740</v>
      </c>
      <c r="D188" s="1"/>
      <c r="E188" s="2">
        <v>11.62</v>
      </c>
      <c r="F188" s="2">
        <v>5.425154062838667</v>
      </c>
      <c r="G188" s="3">
        <v>-28.54</v>
      </c>
      <c r="J188" s="14"/>
      <c r="K188" s="10"/>
      <c r="L188" s="9"/>
      <c r="M188" s="2"/>
      <c r="N188" s="14"/>
      <c r="O188" s="10"/>
      <c r="P188" s="3"/>
      <c r="S188" s="11"/>
      <c r="T188" s="12"/>
      <c r="U188" s="2"/>
      <c r="V188" s="2"/>
      <c r="W188" s="12"/>
      <c r="Y188" s="2"/>
    </row>
    <row r="189" spans="1:25" ht="15">
      <c r="A189" s="2">
        <v>11.675</v>
      </c>
      <c r="B189" s="2">
        <v>5.455545443993629</v>
      </c>
      <c r="C189" s="1">
        <v>6200</v>
      </c>
      <c r="D189" s="1"/>
      <c r="E189" s="2">
        <v>11.675</v>
      </c>
      <c r="F189" s="2">
        <v>5.455545443993629</v>
      </c>
      <c r="G189" s="3">
        <v>-28.65</v>
      </c>
      <c r="M189" s="2"/>
      <c r="N189" s="14"/>
      <c r="O189" s="10"/>
      <c r="P189" s="3"/>
      <c r="S189" s="11"/>
      <c r="T189" s="12"/>
      <c r="U189" s="2"/>
      <c r="V189" s="2"/>
      <c r="W189" s="12"/>
      <c r="Y189" s="2"/>
    </row>
    <row r="190" spans="1:25" ht="15">
      <c r="A190" s="2">
        <v>11.73</v>
      </c>
      <c r="B190" s="2">
        <v>5.4859714578914875</v>
      </c>
      <c r="C190" s="1">
        <v>4460</v>
      </c>
      <c r="D190" s="1"/>
      <c r="E190" s="2">
        <v>11.73</v>
      </c>
      <c r="F190" s="2">
        <v>5.4859714578914875</v>
      </c>
      <c r="G190" s="3">
        <v>-28.13</v>
      </c>
      <c r="H190" s="1">
        <v>1981</v>
      </c>
      <c r="J190" s="14"/>
      <c r="K190" s="10"/>
      <c r="L190" s="9"/>
      <c r="M190" s="2"/>
      <c r="N190" s="14"/>
      <c r="O190" s="10"/>
      <c r="P190" s="3"/>
      <c r="S190" s="11"/>
      <c r="T190" s="12"/>
      <c r="U190" s="2"/>
      <c r="V190" s="2"/>
      <c r="W190" s="12"/>
      <c r="Y190" s="2"/>
    </row>
    <row r="191" spans="1:25" ht="15">
      <c r="A191" s="2">
        <v>11.785</v>
      </c>
      <c r="B191" s="2">
        <v>5.516431907689128</v>
      </c>
      <c r="C191" s="1">
        <v>12160</v>
      </c>
      <c r="D191" s="1">
        <v>1981</v>
      </c>
      <c r="E191" s="2">
        <v>11.785</v>
      </c>
      <c r="F191" s="2">
        <v>5.516431907689128</v>
      </c>
      <c r="G191" s="3">
        <v>-27.02</v>
      </c>
      <c r="J191" s="14"/>
      <c r="K191" s="10"/>
      <c r="L191" s="9"/>
      <c r="M191" s="2"/>
      <c r="N191" s="14"/>
      <c r="O191" s="10"/>
      <c r="P191" s="3"/>
      <c r="S191" s="11"/>
      <c r="T191" s="12"/>
      <c r="U191" s="2"/>
      <c r="V191" s="2"/>
      <c r="W191" s="12"/>
      <c r="Y191" s="2"/>
    </row>
    <row r="192" spans="1:25" ht="15">
      <c r="A192" s="2">
        <v>11.85</v>
      </c>
      <c r="B192" s="2">
        <v>5.5524747445600235</v>
      </c>
      <c r="C192" s="1">
        <v>6220</v>
      </c>
      <c r="D192" s="1"/>
      <c r="E192" s="2">
        <v>11.85</v>
      </c>
      <c r="F192" s="2">
        <v>5.5524747445600235</v>
      </c>
      <c r="G192" s="3">
        <v>-25.31</v>
      </c>
      <c r="J192" s="14"/>
      <c r="K192" s="10"/>
      <c r="L192" s="9"/>
      <c r="M192" s="2"/>
      <c r="N192" s="14"/>
      <c r="O192" s="10"/>
      <c r="P192" s="3"/>
      <c r="S192" s="11"/>
      <c r="T192" s="12"/>
      <c r="U192" s="2"/>
      <c r="V192" s="2"/>
      <c r="W192" s="12"/>
      <c r="Y192" s="2"/>
    </row>
    <row r="193" spans="1:25" ht="15">
      <c r="A193" s="2">
        <v>11.92</v>
      </c>
      <c r="B193" s="2">
        <v>5.591343185996395</v>
      </c>
      <c r="C193" s="1">
        <v>10600</v>
      </c>
      <c r="D193" s="1"/>
      <c r="E193" s="2">
        <v>11.92</v>
      </c>
      <c r="F193" s="2">
        <v>5.591343185996395</v>
      </c>
      <c r="G193" s="3">
        <v>-24.72</v>
      </c>
      <c r="J193" s="14"/>
      <c r="K193" s="10"/>
      <c r="L193" s="9"/>
      <c r="M193" s="2"/>
      <c r="N193" s="14"/>
      <c r="O193" s="10"/>
      <c r="P193" s="3"/>
      <c r="S193" s="11"/>
      <c r="T193" s="12"/>
      <c r="U193" s="2"/>
      <c r="V193" s="2"/>
      <c r="W193" s="12"/>
      <c r="Y193" s="2"/>
    </row>
    <row r="194" spans="1:25" ht="15">
      <c r="A194" s="2">
        <v>11.975</v>
      </c>
      <c r="B194" s="2">
        <v>5.6219210010902545</v>
      </c>
      <c r="C194" s="1">
        <v>6700</v>
      </c>
      <c r="D194" s="1"/>
      <c r="E194" s="2">
        <v>11.975</v>
      </c>
      <c r="F194" s="2">
        <v>5.6219210010902545</v>
      </c>
      <c r="G194" s="3">
        <v>-24.72</v>
      </c>
      <c r="J194" s="14"/>
      <c r="K194" s="10"/>
      <c r="L194" s="9"/>
      <c r="M194" s="2"/>
      <c r="N194" s="14"/>
      <c r="O194" s="10"/>
      <c r="P194" s="3"/>
      <c r="T194" s="12"/>
      <c r="U194" s="2"/>
      <c r="V194" s="2"/>
      <c r="W194" s="12"/>
      <c r="Y194" s="2"/>
    </row>
    <row r="195" spans="1:25" ht="15">
      <c r="A195" s="2">
        <v>12.03</v>
      </c>
      <c r="B195" s="2">
        <v>5.652532304606402</v>
      </c>
      <c r="C195" s="1">
        <v>8380</v>
      </c>
      <c r="D195" s="1"/>
      <c r="E195" s="2">
        <v>12.03</v>
      </c>
      <c r="F195" s="2">
        <v>5.652532304606402</v>
      </c>
      <c r="G195" s="3">
        <v>-24.14</v>
      </c>
      <c r="J195" s="14"/>
      <c r="K195" s="10"/>
      <c r="L195" s="9"/>
      <c r="M195" s="2"/>
      <c r="N195" s="14"/>
      <c r="O195" s="10"/>
      <c r="P195" s="3"/>
      <c r="S195" s="11"/>
      <c r="T195" s="12"/>
      <c r="U195" s="2"/>
      <c r="V195" s="2"/>
      <c r="W195" s="12"/>
      <c r="Y195" s="2"/>
    </row>
    <row r="196" spans="1:25" ht="15">
      <c r="A196" s="2">
        <v>12.09</v>
      </c>
      <c r="B196" s="2">
        <v>5.685964379874901</v>
      </c>
      <c r="C196" s="1">
        <v>13500</v>
      </c>
      <c r="D196" s="1"/>
      <c r="E196" s="2">
        <v>12.09</v>
      </c>
      <c r="F196" s="2">
        <v>5.685964379874901</v>
      </c>
      <c r="G196" s="3">
        <v>-24.52</v>
      </c>
      <c r="J196" s="14"/>
      <c r="K196" s="10"/>
      <c r="L196" s="9"/>
      <c r="M196" s="2"/>
      <c r="N196" s="14"/>
      <c r="O196" s="10"/>
      <c r="P196" s="3"/>
      <c r="S196" s="11"/>
      <c r="T196" s="12"/>
      <c r="U196" s="2"/>
      <c r="V196" s="2"/>
      <c r="W196" s="12"/>
      <c r="Y196" s="2"/>
    </row>
    <row r="197" spans="1:25" ht="15">
      <c r="A197" s="2">
        <v>12.15</v>
      </c>
      <c r="B197" s="2">
        <v>5.719435730276426</v>
      </c>
      <c r="C197" s="1">
        <v>15380</v>
      </c>
      <c r="D197" s="1"/>
      <c r="E197" s="2">
        <v>12.15</v>
      </c>
      <c r="F197" s="2">
        <v>5.719435730276426</v>
      </c>
      <c r="G197" s="3">
        <v>-25.55</v>
      </c>
      <c r="J197" s="14"/>
      <c r="K197" s="10"/>
      <c r="L197" s="9"/>
      <c r="M197" s="2"/>
      <c r="N197" s="14"/>
      <c r="O197" s="10"/>
      <c r="P197" s="3"/>
      <c r="S197" s="11"/>
      <c r="T197" s="12"/>
      <c r="Y197" s="2"/>
    </row>
    <row r="198" spans="1:25" ht="15">
      <c r="A198" s="2">
        <v>12.22</v>
      </c>
      <c r="B198" s="2">
        <v>5.75853486329817</v>
      </c>
      <c r="C198" s="1">
        <v>16960</v>
      </c>
      <c r="D198" s="1"/>
      <c r="E198" s="2">
        <v>12.22</v>
      </c>
      <c r="F198" s="2">
        <v>5.75853486329817</v>
      </c>
      <c r="G198" s="3">
        <v>-29.52</v>
      </c>
      <c r="J198" s="14"/>
      <c r="K198" s="10"/>
      <c r="L198" s="9"/>
      <c r="M198" s="2"/>
      <c r="N198" s="14"/>
      <c r="O198" s="10"/>
      <c r="P198" s="3"/>
      <c r="S198" s="11"/>
      <c r="T198" s="12"/>
      <c r="U198" s="2"/>
      <c r="V198" s="2"/>
      <c r="W198" s="12"/>
      <c r="Y198" s="2"/>
    </row>
    <row r="199" spans="1:25" ht="15">
      <c r="A199" s="2">
        <v>12.285</v>
      </c>
      <c r="B199" s="2">
        <v>5.794888229664224</v>
      </c>
      <c r="C199" s="1">
        <v>6140</v>
      </c>
      <c r="D199" s="1"/>
      <c r="E199" s="2">
        <v>12.285</v>
      </c>
      <c r="F199" s="2">
        <v>5.794888229664224</v>
      </c>
      <c r="G199" s="3">
        <v>-29.44</v>
      </c>
      <c r="J199" s="14"/>
      <c r="K199" s="10"/>
      <c r="L199" s="9"/>
      <c r="M199" s="2"/>
      <c r="N199" s="14"/>
      <c r="O199" s="10"/>
      <c r="P199" s="3"/>
      <c r="S199" s="11"/>
      <c r="T199" s="12"/>
      <c r="U199" s="2"/>
      <c r="V199" s="2"/>
      <c r="W199" s="12"/>
      <c r="Y199" s="2"/>
    </row>
    <row r="200" spans="1:25" ht="15">
      <c r="A200" s="2">
        <v>12.34</v>
      </c>
      <c r="B200" s="2">
        <v>5.8256838158039725</v>
      </c>
      <c r="C200" s="1">
        <v>4560</v>
      </c>
      <c r="D200" s="1"/>
      <c r="E200" s="2">
        <v>12.34</v>
      </c>
      <c r="F200" s="2">
        <v>5.8256838158039725</v>
      </c>
      <c r="G200" s="3">
        <v>-29.14</v>
      </c>
      <c r="H200" s="1">
        <v>1980</v>
      </c>
      <c r="J200" s="14"/>
      <c r="K200" s="10"/>
      <c r="L200" s="9"/>
      <c r="M200" s="2"/>
      <c r="N200" s="14"/>
      <c r="O200" s="10"/>
      <c r="P200" s="3"/>
      <c r="T200" s="12"/>
      <c r="U200" s="2"/>
      <c r="V200" s="2"/>
      <c r="W200" s="12"/>
      <c r="Y200" s="2"/>
    </row>
    <row r="201" spans="1:25" ht="15">
      <c r="A201" s="2">
        <v>12.395</v>
      </c>
      <c r="B201" s="2">
        <v>5.8565112490719775</v>
      </c>
      <c r="C201" s="1">
        <v>4640</v>
      </c>
      <c r="D201" s="1">
        <v>1980</v>
      </c>
      <c r="E201" s="2">
        <v>12.395</v>
      </c>
      <c r="F201" s="2">
        <v>5.8565112490719775</v>
      </c>
      <c r="G201" s="3">
        <v>-28.33</v>
      </c>
      <c r="J201" s="14"/>
      <c r="K201" s="10"/>
      <c r="L201" s="9"/>
      <c r="M201" s="2"/>
      <c r="N201" s="14"/>
      <c r="O201" s="10"/>
      <c r="P201" s="3"/>
      <c r="S201" s="11"/>
      <c r="T201" s="12"/>
      <c r="U201" s="2"/>
      <c r="V201" s="2"/>
      <c r="W201" s="12"/>
      <c r="Y201" s="2"/>
    </row>
    <row r="202" spans="1:25" ht="15">
      <c r="A202" s="2">
        <v>12.45</v>
      </c>
      <c r="B202" s="2">
        <v>5.887370256675833</v>
      </c>
      <c r="C202" s="1">
        <v>7420</v>
      </c>
      <c r="D202" s="1"/>
      <c r="E202" s="2">
        <v>12.45</v>
      </c>
      <c r="F202" s="2">
        <v>5.887370256675833</v>
      </c>
      <c r="G202" s="3">
        <v>-27.47</v>
      </c>
      <c r="J202" s="14"/>
      <c r="K202" s="10"/>
      <c r="L202" s="9"/>
      <c r="M202" s="2"/>
      <c r="N202" s="14"/>
      <c r="O202" s="10"/>
      <c r="P202" s="3"/>
      <c r="S202" s="11"/>
      <c r="T202" s="12"/>
      <c r="U202" s="2"/>
      <c r="V202" s="2"/>
      <c r="W202" s="12"/>
      <c r="Y202" s="2"/>
    </row>
    <row r="203" spans="1:25" ht="15">
      <c r="A203" s="2">
        <v>12.515</v>
      </c>
      <c r="B203" s="2">
        <v>5.9238803229634875</v>
      </c>
      <c r="C203" s="1">
        <v>8120</v>
      </c>
      <c r="D203" s="1"/>
      <c r="E203" s="2">
        <v>12.515</v>
      </c>
      <c r="F203" s="2">
        <v>5.9238803229634875</v>
      </c>
      <c r="G203" s="3">
        <v>-26.85</v>
      </c>
      <c r="J203" s="14"/>
      <c r="K203" s="10"/>
      <c r="L203" s="9"/>
      <c r="M203" s="2"/>
      <c r="S203" s="11"/>
      <c r="T203" s="12"/>
      <c r="U203" s="2"/>
      <c r="V203" s="2"/>
      <c r="W203" s="12"/>
      <c r="Y203" s="2"/>
    </row>
    <row r="204" spans="1:25" ht="15">
      <c r="A204" s="2">
        <v>12.58</v>
      </c>
      <c r="B204" s="2">
        <v>5.960433623453802</v>
      </c>
      <c r="C204" s="1">
        <v>13400</v>
      </c>
      <c r="D204" s="1"/>
      <c r="E204" s="2">
        <v>12.58</v>
      </c>
      <c r="F204" s="2">
        <v>5.960433623453802</v>
      </c>
      <c r="G204" s="3">
        <v>-25.72</v>
      </c>
      <c r="J204" s="14"/>
      <c r="K204" s="10"/>
      <c r="L204" s="9"/>
      <c r="M204" s="2"/>
      <c r="N204" s="14"/>
      <c r="O204" s="10"/>
      <c r="P204" s="3"/>
      <c r="S204" s="11"/>
      <c r="T204" s="12"/>
      <c r="U204" s="2"/>
      <c r="V204" s="2"/>
      <c r="W204" s="12"/>
      <c r="Y204" s="2"/>
    </row>
    <row r="205" spans="1:25" ht="15">
      <c r="A205" s="2">
        <v>12.634</v>
      </c>
      <c r="B205" s="2">
        <v>5.990833503662075</v>
      </c>
      <c r="C205" s="1">
        <v>16320</v>
      </c>
      <c r="D205" s="1"/>
      <c r="E205" s="2">
        <v>12.634</v>
      </c>
      <c r="F205" s="2">
        <v>5.990833503662075</v>
      </c>
      <c r="G205" s="3">
        <v>-25.98</v>
      </c>
      <c r="J205" s="14"/>
      <c r="K205" s="10"/>
      <c r="L205" s="9"/>
      <c r="M205" s="2"/>
      <c r="N205" s="14"/>
      <c r="O205" s="10"/>
      <c r="P205" s="3"/>
      <c r="S205" s="11"/>
      <c r="T205" s="12"/>
      <c r="U205" s="2"/>
      <c r="V205" s="2"/>
      <c r="W205" s="12"/>
      <c r="Y205" s="2"/>
    </row>
    <row r="206" spans="1:25" ht="15">
      <c r="A206" s="2">
        <v>12.688</v>
      </c>
      <c r="B206" s="2">
        <v>6.021262598348981</v>
      </c>
      <c r="C206" s="1">
        <v>17160</v>
      </c>
      <c r="D206" s="1"/>
      <c r="E206" s="2">
        <v>12.688</v>
      </c>
      <c r="F206" s="2">
        <v>6.021262598348981</v>
      </c>
      <c r="G206" s="3">
        <v>-27.05</v>
      </c>
      <c r="J206" s="14"/>
      <c r="K206" s="10"/>
      <c r="L206" s="9"/>
      <c r="M206" s="2"/>
      <c r="N206" s="14"/>
      <c r="O206" s="10"/>
      <c r="P206" s="3"/>
      <c r="S206" s="11"/>
      <c r="T206" s="12"/>
      <c r="U206" s="2"/>
      <c r="V206" s="2"/>
      <c r="W206" s="12"/>
      <c r="Y206" s="2"/>
    </row>
    <row r="207" spans="1:25" ht="15">
      <c r="A207" s="2">
        <v>12.742</v>
      </c>
      <c r="B207" s="2">
        <v>6.051720612923755</v>
      </c>
      <c r="C207" s="1">
        <v>3320</v>
      </c>
      <c r="D207" s="1"/>
      <c r="E207" s="2">
        <v>12.742</v>
      </c>
      <c r="F207" s="2">
        <v>6.051720612923755</v>
      </c>
      <c r="G207" s="3">
        <v>-28.1</v>
      </c>
      <c r="J207" s="14"/>
      <c r="K207" s="10"/>
      <c r="L207" s="9"/>
      <c r="M207" s="2"/>
      <c r="N207" s="14"/>
      <c r="O207" s="10"/>
      <c r="P207" s="3"/>
      <c r="S207" s="11"/>
      <c r="T207" s="12"/>
      <c r="Y207" s="2"/>
    </row>
    <row r="208" spans="1:25" ht="15">
      <c r="A208" s="2">
        <v>12.796</v>
      </c>
      <c r="B208" s="2">
        <v>6.082207245784352</v>
      </c>
      <c r="C208" s="1">
        <v>1940</v>
      </c>
      <c r="D208" s="1"/>
      <c r="E208" s="2">
        <v>12.796</v>
      </c>
      <c r="F208" s="2">
        <v>6.082207245784352</v>
      </c>
      <c r="G208" s="3">
        <v>-28.97</v>
      </c>
      <c r="J208" s="14"/>
      <c r="K208" s="10"/>
      <c r="L208" s="9"/>
      <c r="M208" s="2"/>
      <c r="N208" s="14"/>
      <c r="O208" s="10"/>
      <c r="P208" s="3"/>
      <c r="S208" s="11"/>
      <c r="T208" s="12"/>
      <c r="U208" s="2"/>
      <c r="V208" s="2"/>
      <c r="W208" s="12"/>
      <c r="Y208" s="2"/>
    </row>
    <row r="209" spans="1:25" ht="15">
      <c r="A209" s="2">
        <v>12.85</v>
      </c>
      <c r="B209" s="2">
        <v>6.112722188220345</v>
      </c>
      <c r="C209" s="1">
        <v>6480</v>
      </c>
      <c r="D209" s="1"/>
      <c r="E209" s="2">
        <v>12.85</v>
      </c>
      <c r="F209" s="2">
        <v>6.112722188220345</v>
      </c>
      <c r="G209" s="3">
        <v>-29.24</v>
      </c>
      <c r="J209" s="14"/>
      <c r="K209" s="10"/>
      <c r="L209" s="9"/>
      <c r="M209" s="2"/>
      <c r="N209" s="14"/>
      <c r="O209" s="10"/>
      <c r="P209" s="3"/>
      <c r="S209" s="11"/>
      <c r="T209" s="12"/>
      <c r="U209" s="2"/>
      <c r="V209" s="2"/>
      <c r="W209" s="12"/>
      <c r="Y209" s="2"/>
    </row>
    <row r="210" spans="1:25" ht="15">
      <c r="A210" s="2">
        <v>12.904</v>
      </c>
      <c r="B210" s="2">
        <v>6.1432651243158105</v>
      </c>
      <c r="C210" s="1">
        <v>5120</v>
      </c>
      <c r="D210" s="1"/>
      <c r="E210" s="2">
        <v>12.904</v>
      </c>
      <c r="F210" s="2">
        <v>6.1432651243158105</v>
      </c>
      <c r="G210" s="3">
        <v>-28.2</v>
      </c>
      <c r="H210" s="1">
        <v>1979</v>
      </c>
      <c r="J210" s="14"/>
      <c r="K210" s="10"/>
      <c r="L210" s="9"/>
      <c r="M210" s="2"/>
      <c r="N210" s="14"/>
      <c r="O210" s="10"/>
      <c r="P210" s="3"/>
      <c r="S210" s="11"/>
      <c r="T210" s="12"/>
      <c r="U210" s="2"/>
      <c r="V210" s="2"/>
      <c r="W210" s="12"/>
      <c r="Y210" s="2"/>
    </row>
    <row r="211" spans="1:25" ht="15">
      <c r="A211" s="2">
        <v>12.969</v>
      </c>
      <c r="B211" s="2">
        <v>6.1800664468286834</v>
      </c>
      <c r="C211" s="1">
        <v>4520</v>
      </c>
      <c r="D211" s="1"/>
      <c r="E211" s="2">
        <v>12.969</v>
      </c>
      <c r="F211" s="2">
        <v>6.1800664468286834</v>
      </c>
      <c r="G211" s="3">
        <v>-28.03</v>
      </c>
      <c r="M211" s="2"/>
      <c r="N211" s="14"/>
      <c r="O211" s="10"/>
      <c r="P211" s="3"/>
      <c r="T211" s="12"/>
      <c r="U211" s="2"/>
      <c r="V211" s="2"/>
      <c r="W211" s="12"/>
      <c r="Y211" s="2"/>
    </row>
    <row r="212" spans="1:25" ht="15">
      <c r="A212" s="2">
        <v>13.034</v>
      </c>
      <c r="B212" s="2">
        <v>6.216907282970202</v>
      </c>
      <c r="C212" s="1">
        <v>13140</v>
      </c>
      <c r="D212" s="1">
        <v>1979</v>
      </c>
      <c r="E212" s="2">
        <v>13.034</v>
      </c>
      <c r="F212" s="2">
        <v>6.216907282970202</v>
      </c>
      <c r="G212" s="3">
        <v>-25.65</v>
      </c>
      <c r="J212" s="14"/>
      <c r="K212" s="10"/>
      <c r="L212" s="9"/>
      <c r="M212" s="2"/>
      <c r="N212" s="14"/>
      <c r="O212" s="10"/>
      <c r="P212" s="3"/>
      <c r="S212" s="11"/>
      <c r="T212" s="12"/>
      <c r="U212" s="2"/>
      <c r="V212" s="2"/>
      <c r="W212" s="12"/>
      <c r="Y212" s="2"/>
    </row>
    <row r="213" spans="1:25" ht="15">
      <c r="A213" s="2">
        <v>13.085</v>
      </c>
      <c r="B213" s="2">
        <v>6.2458404410897765</v>
      </c>
      <c r="C213" s="1">
        <v>27840</v>
      </c>
      <c r="D213" s="1"/>
      <c r="E213" s="2">
        <v>13.085</v>
      </c>
      <c r="F213" s="2">
        <v>6.2458404410897765</v>
      </c>
      <c r="G213" s="3">
        <v>-25.39</v>
      </c>
      <c r="J213" s="14"/>
      <c r="K213" s="10"/>
      <c r="L213" s="9"/>
      <c r="M213" s="2"/>
      <c r="N213" s="14"/>
      <c r="O213" s="10"/>
      <c r="P213" s="3"/>
      <c r="S213" s="11"/>
      <c r="T213" s="12"/>
      <c r="U213" s="2"/>
      <c r="V213" s="2"/>
      <c r="W213" s="12"/>
      <c r="Y213" s="2"/>
    </row>
    <row r="214" spans="1:25" ht="15">
      <c r="A214" s="2">
        <v>13.135</v>
      </c>
      <c r="B214" s="2">
        <v>6.2742292586775115</v>
      </c>
      <c r="C214" s="1">
        <v>26880</v>
      </c>
      <c r="D214" s="1"/>
      <c r="E214" s="2">
        <v>13.135</v>
      </c>
      <c r="F214" s="2">
        <v>6.2742292586775115</v>
      </c>
      <c r="G214" s="3">
        <v>-25.96</v>
      </c>
      <c r="J214" s="14"/>
      <c r="K214" s="10"/>
      <c r="L214" s="9"/>
      <c r="M214" s="2"/>
      <c r="N214" s="14"/>
      <c r="O214" s="10"/>
      <c r="P214" s="3"/>
      <c r="S214" s="11"/>
      <c r="T214" s="12"/>
      <c r="Y214" s="2"/>
    </row>
    <row r="215" spans="1:25" ht="15">
      <c r="A215" s="2">
        <v>13.185</v>
      </c>
      <c r="B215" s="2">
        <v>6.302640541200485</v>
      </c>
      <c r="C215" s="1">
        <v>10060</v>
      </c>
      <c r="D215" s="1"/>
      <c r="E215" s="2">
        <v>13.185</v>
      </c>
      <c r="F215" s="2">
        <v>6.302640541200485</v>
      </c>
      <c r="G215" s="3">
        <v>-27.87</v>
      </c>
      <c r="J215" s="14"/>
      <c r="K215" s="10"/>
      <c r="L215" s="9"/>
      <c r="M215" s="2"/>
      <c r="N215" s="14"/>
      <c r="O215" s="10"/>
      <c r="P215" s="3"/>
      <c r="S215" s="11"/>
      <c r="T215" s="12"/>
      <c r="U215" s="2"/>
      <c r="V215" s="2"/>
      <c r="W215" s="12"/>
      <c r="Y215" s="2"/>
    </row>
    <row r="216" spans="1:25" ht="15">
      <c r="A216" s="2">
        <v>13.25</v>
      </c>
      <c r="B216" s="2">
        <v>6.339608329884346</v>
      </c>
      <c r="C216" s="1">
        <v>2900</v>
      </c>
      <c r="D216" s="1"/>
      <c r="E216" s="2">
        <v>13.25</v>
      </c>
      <c r="F216" s="2">
        <v>6.339608329884346</v>
      </c>
      <c r="G216" s="3">
        <v>-31.21</v>
      </c>
      <c r="J216" s="14"/>
      <c r="K216" s="10"/>
      <c r="L216" s="9"/>
      <c r="M216" s="2"/>
      <c r="N216" s="14"/>
      <c r="O216" s="10"/>
      <c r="P216" s="3"/>
      <c r="S216" s="11"/>
      <c r="T216" s="12"/>
      <c r="U216" s="2"/>
      <c r="V216" s="2"/>
      <c r="W216" s="12"/>
      <c r="Y216" s="2"/>
    </row>
    <row r="217" spans="1:25" ht="15">
      <c r="A217" s="2">
        <v>13.315</v>
      </c>
      <c r="B217" s="2">
        <v>6.37661294900721</v>
      </c>
      <c r="C217" s="1">
        <v>5060</v>
      </c>
      <c r="D217" s="1"/>
      <c r="E217" s="2">
        <v>13.315</v>
      </c>
      <c r="F217" s="2">
        <v>6.37661294900721</v>
      </c>
      <c r="G217" s="3">
        <v>-30.93</v>
      </c>
      <c r="H217" s="1">
        <v>1978</v>
      </c>
      <c r="J217" s="14"/>
      <c r="K217" s="10"/>
      <c r="L217" s="9"/>
      <c r="M217" s="2"/>
      <c r="N217" s="14"/>
      <c r="O217" s="10"/>
      <c r="P217" s="3"/>
      <c r="S217" s="11"/>
      <c r="T217" s="12"/>
      <c r="U217" s="2"/>
      <c r="V217" s="2"/>
      <c r="W217" s="12"/>
      <c r="Y217" s="2"/>
    </row>
    <row r="218" spans="1:25" ht="15">
      <c r="A218" s="2">
        <v>13.37</v>
      </c>
      <c r="B218" s="2">
        <v>6.407952817846781</v>
      </c>
      <c r="C218" s="1">
        <v>2880</v>
      </c>
      <c r="D218" s="1"/>
      <c r="E218" s="2">
        <v>13.37</v>
      </c>
      <c r="F218" s="2">
        <v>6.407952817846781</v>
      </c>
      <c r="G218" s="3">
        <v>-29.2</v>
      </c>
      <c r="J218" s="14"/>
      <c r="K218" s="10"/>
      <c r="L218" s="9"/>
      <c r="M218" s="2"/>
      <c r="N218" s="14"/>
      <c r="O218" s="10"/>
      <c r="P218" s="3"/>
      <c r="S218" s="11"/>
      <c r="T218" s="12"/>
      <c r="U218" s="2"/>
      <c r="V218" s="2"/>
      <c r="W218" s="12"/>
      <c r="Y218" s="2"/>
    </row>
    <row r="219" spans="1:25" ht="15">
      <c r="A219" s="2">
        <v>13.425</v>
      </c>
      <c r="B219" s="2">
        <v>6.439318168319616</v>
      </c>
      <c r="C219" s="1">
        <v>5160</v>
      </c>
      <c r="D219" s="1"/>
      <c r="E219" s="2">
        <v>13.425</v>
      </c>
      <c r="F219" s="2">
        <v>6.439318168319616</v>
      </c>
      <c r="G219" s="3">
        <v>-27.26</v>
      </c>
      <c r="J219" s="14"/>
      <c r="K219" s="10"/>
      <c r="L219" s="9"/>
      <c r="M219" s="2"/>
      <c r="N219" s="14"/>
      <c r="O219" s="10"/>
      <c r="P219" s="3"/>
      <c r="T219" s="12"/>
      <c r="U219" s="2"/>
      <c r="V219" s="2"/>
      <c r="W219" s="12"/>
      <c r="Y219" s="2"/>
    </row>
    <row r="220" spans="1:25" ht="15">
      <c r="A220" s="2">
        <v>13.48</v>
      </c>
      <c r="B220" s="2">
        <v>6.4707085792825465</v>
      </c>
      <c r="C220" s="1">
        <v>4800</v>
      </c>
      <c r="D220" s="1"/>
      <c r="E220" s="2">
        <v>13.48</v>
      </c>
      <c r="F220" s="2">
        <v>6.4707085792825465</v>
      </c>
      <c r="G220" s="3">
        <v>-25.69</v>
      </c>
      <c r="J220" s="14"/>
      <c r="K220" s="10"/>
      <c r="L220" s="9"/>
      <c r="M220" s="2"/>
      <c r="N220" s="14"/>
      <c r="O220" s="10"/>
      <c r="P220" s="3"/>
      <c r="S220" s="11"/>
      <c r="T220" s="12"/>
      <c r="U220" s="2"/>
      <c r="V220" s="2"/>
      <c r="W220" s="12"/>
      <c r="Y220" s="2"/>
    </row>
    <row r="221" spans="1:25" ht="15">
      <c r="A221" s="2">
        <v>13.535</v>
      </c>
      <c r="B221" s="2">
        <v>6.50212362062089</v>
      </c>
      <c r="C221" s="1">
        <v>3240</v>
      </c>
      <c r="D221" s="1"/>
      <c r="E221" s="2">
        <v>13.535</v>
      </c>
      <c r="F221" s="2">
        <v>6.50212362062089</v>
      </c>
      <c r="G221" s="3">
        <v>-25.07</v>
      </c>
      <c r="J221" s="14"/>
      <c r="K221" s="10"/>
      <c r="L221" s="9"/>
      <c r="M221" s="2"/>
      <c r="N221" s="14"/>
      <c r="O221" s="10"/>
      <c r="P221" s="3"/>
      <c r="S221" s="11"/>
      <c r="T221" s="12"/>
      <c r="U221" s="2"/>
      <c r="V221" s="2"/>
      <c r="W221" s="12"/>
      <c r="Y221" s="2"/>
    </row>
    <row r="222" spans="1:25" ht="15">
      <c r="A222" s="2">
        <v>13.59</v>
      </c>
      <c r="B222" s="2">
        <v>6.53356285314201</v>
      </c>
      <c r="C222" s="1">
        <v>6460</v>
      </c>
      <c r="D222" s="1">
        <v>1978</v>
      </c>
      <c r="E222" s="2">
        <v>13.59</v>
      </c>
      <c r="F222" s="2">
        <v>6.53356285314201</v>
      </c>
      <c r="G222" s="3">
        <v>-24.34</v>
      </c>
      <c r="J222" s="14"/>
      <c r="K222" s="10"/>
      <c r="L222" s="9"/>
      <c r="M222" s="2"/>
      <c r="N222" s="14"/>
      <c r="O222" s="10"/>
      <c r="P222" s="3"/>
      <c r="S222" s="11"/>
      <c r="T222" s="12"/>
      <c r="U222" s="2"/>
      <c r="V222" s="2"/>
      <c r="W222" s="12"/>
      <c r="Y222" s="2"/>
    </row>
    <row r="223" spans="1:25" ht="15">
      <c r="A223" s="2">
        <v>13.645</v>
      </c>
      <c r="B223" s="2">
        <v>6.5650258284688805</v>
      </c>
      <c r="C223" s="1">
        <v>12380</v>
      </c>
      <c r="D223" s="1"/>
      <c r="E223" s="2">
        <v>13.645</v>
      </c>
      <c r="F223" s="2">
        <v>6.5650258284688805</v>
      </c>
      <c r="G223" s="3">
        <v>-24.82</v>
      </c>
      <c r="J223" s="14"/>
      <c r="K223" s="10"/>
      <c r="L223" s="9"/>
      <c r="M223" s="2"/>
      <c r="N223" s="14"/>
      <c r="O223" s="10"/>
      <c r="P223" s="3"/>
      <c r="S223" s="11"/>
      <c r="T223" s="12"/>
      <c r="U223" s="2"/>
      <c r="V223" s="2"/>
      <c r="W223" s="12"/>
      <c r="Y223" s="2"/>
    </row>
    <row r="224" spans="1:25" ht="15">
      <c r="A224" s="2">
        <v>13.7</v>
      </c>
      <c r="B224" s="2">
        <v>6.596512088933643</v>
      </c>
      <c r="C224" s="1">
        <v>10920</v>
      </c>
      <c r="D224" s="1"/>
      <c r="E224" s="2">
        <v>13.7</v>
      </c>
      <c r="F224" s="2">
        <v>6.596512088933643</v>
      </c>
      <c r="G224" s="3">
        <v>-27.73</v>
      </c>
      <c r="J224" s="14"/>
      <c r="K224" s="10"/>
      <c r="L224" s="9"/>
      <c r="M224" s="2"/>
      <c r="S224" s="11"/>
      <c r="T224" s="12"/>
      <c r="U224" s="2"/>
      <c r="V224" s="2"/>
      <c r="W224" s="12"/>
      <c r="Y224" s="2"/>
    </row>
    <row r="225" spans="1:25" ht="15">
      <c r="A225" s="2">
        <v>13.755</v>
      </c>
      <c r="B225" s="2">
        <v>6.628021167471172</v>
      </c>
      <c r="C225" s="1">
        <v>3560</v>
      </c>
      <c r="D225" s="1"/>
      <c r="E225" s="2">
        <v>13.755</v>
      </c>
      <c r="F225" s="2">
        <v>6.628021167471172</v>
      </c>
      <c r="G225" s="3">
        <v>-30.18</v>
      </c>
      <c r="J225" s="14"/>
      <c r="K225" s="10"/>
      <c r="L225" s="9"/>
      <c r="M225" s="2"/>
      <c r="N225" s="14"/>
      <c r="O225" s="10"/>
      <c r="P225" s="3"/>
      <c r="S225" s="11"/>
      <c r="T225" s="12"/>
      <c r="Y225" s="2"/>
    </row>
    <row r="226" spans="1:25" ht="15">
      <c r="A226" s="2">
        <v>13.805</v>
      </c>
      <c r="B226" s="2">
        <v>6.656685181100974</v>
      </c>
      <c r="C226" s="1">
        <v>11120</v>
      </c>
      <c r="D226" s="1"/>
      <c r="E226" s="2">
        <v>13.805</v>
      </c>
      <c r="F226" s="2">
        <v>6.656685181100974</v>
      </c>
      <c r="G226" s="3">
        <v>-31.5</v>
      </c>
      <c r="J226" s="14"/>
      <c r="K226" s="10"/>
      <c r="L226" s="9"/>
      <c r="M226" s="2"/>
      <c r="N226" s="14"/>
      <c r="O226" s="10"/>
      <c r="P226" s="3"/>
      <c r="S226" s="11"/>
      <c r="T226" s="12"/>
      <c r="U226" s="2"/>
      <c r="V226" s="2"/>
      <c r="W226" s="12"/>
      <c r="Y226" s="2"/>
    </row>
    <row r="227" spans="1:25" ht="15">
      <c r="A227" s="2">
        <v>13.87</v>
      </c>
      <c r="B227" s="2">
        <v>6.69397541562492</v>
      </c>
      <c r="C227" s="1">
        <v>10740</v>
      </c>
      <c r="D227" s="1"/>
      <c r="E227" s="2">
        <v>13.87</v>
      </c>
      <c r="F227" s="2">
        <v>6.69397541562492</v>
      </c>
      <c r="G227" s="3">
        <v>-31.47</v>
      </c>
      <c r="J227" s="14"/>
      <c r="K227" s="10"/>
      <c r="L227" s="9"/>
      <c r="M227" s="2"/>
      <c r="N227" s="14"/>
      <c r="O227" s="10"/>
      <c r="P227" s="3"/>
      <c r="S227" s="11"/>
      <c r="T227" s="12"/>
      <c r="U227" s="2"/>
      <c r="V227" s="2"/>
      <c r="W227" s="12"/>
      <c r="Y227" s="2"/>
    </row>
    <row r="228" spans="1:25" ht="15">
      <c r="A228" s="2">
        <v>13.935</v>
      </c>
      <c r="B228" s="2">
        <v>6.731295418870296</v>
      </c>
      <c r="C228" s="1">
        <v>17960</v>
      </c>
      <c r="D228" s="1"/>
      <c r="E228" s="2">
        <v>13.935</v>
      </c>
      <c r="F228" s="2">
        <v>6.731295418870296</v>
      </c>
      <c r="G228" s="3">
        <v>-30.39</v>
      </c>
      <c r="H228" s="1">
        <v>1977</v>
      </c>
      <c r="J228" s="14"/>
      <c r="K228" s="10"/>
      <c r="L228" s="9"/>
      <c r="M228" s="2"/>
      <c r="N228" s="14"/>
      <c r="O228" s="10"/>
      <c r="P228" s="3"/>
      <c r="T228" s="12"/>
      <c r="U228" s="2"/>
      <c r="V228" s="2"/>
      <c r="W228" s="12"/>
      <c r="Y228" s="2"/>
    </row>
    <row r="229" spans="1:25" ht="15">
      <c r="A229" s="2">
        <v>13.987</v>
      </c>
      <c r="B229" s="2">
        <v>6.761172282379163</v>
      </c>
      <c r="C229" s="1">
        <v>9240</v>
      </c>
      <c r="D229" s="1"/>
      <c r="E229" s="2">
        <v>13.987</v>
      </c>
      <c r="F229" s="2">
        <v>6.761172282379163</v>
      </c>
      <c r="G229" s="3">
        <v>-29.23</v>
      </c>
      <c r="M229" s="2"/>
      <c r="N229" s="14"/>
      <c r="O229" s="10"/>
      <c r="P229" s="3"/>
      <c r="S229" s="11"/>
      <c r="T229" s="12"/>
      <c r="U229" s="2"/>
      <c r="V229" s="2"/>
      <c r="W229" s="12"/>
      <c r="Y229" s="2"/>
    </row>
    <row r="230" spans="1:25" ht="15">
      <c r="A230" s="2">
        <v>14.039</v>
      </c>
      <c r="B230" s="2">
        <v>6.79106722404737</v>
      </c>
      <c r="C230" s="1">
        <v>8480</v>
      </c>
      <c r="D230" s="1"/>
      <c r="E230" s="2">
        <v>14.039</v>
      </c>
      <c r="F230" s="2">
        <v>6.79106722404737</v>
      </c>
      <c r="G230" s="3">
        <v>-28.25</v>
      </c>
      <c r="J230" s="14"/>
      <c r="K230" s="10"/>
      <c r="L230" s="9"/>
      <c r="M230" s="2"/>
      <c r="N230" s="14"/>
      <c r="O230" s="10"/>
      <c r="P230" s="3"/>
      <c r="S230" s="11"/>
      <c r="T230" s="12"/>
      <c r="U230" s="2"/>
      <c r="V230" s="2"/>
      <c r="W230" s="12"/>
      <c r="Y230" s="2"/>
    </row>
    <row r="231" spans="1:25" ht="15">
      <c r="A231" s="2">
        <v>14.091</v>
      </c>
      <c r="B231" s="2">
        <v>6.820979797976586</v>
      </c>
      <c r="C231" s="1">
        <v>4720</v>
      </c>
      <c r="D231" s="1"/>
      <c r="E231" s="2">
        <v>14.091</v>
      </c>
      <c r="F231" s="2">
        <v>6.820979797976586</v>
      </c>
      <c r="G231" s="3">
        <v>-27.49</v>
      </c>
      <c r="J231" s="14"/>
      <c r="K231" s="10"/>
      <c r="L231" s="9"/>
      <c r="M231" s="2"/>
      <c r="N231" s="14"/>
      <c r="O231" s="10"/>
      <c r="P231" s="3"/>
      <c r="S231" s="11"/>
      <c r="T231" s="12"/>
      <c r="U231" s="2"/>
      <c r="V231" s="2"/>
      <c r="W231" s="12"/>
      <c r="Y231" s="2"/>
    </row>
    <row r="232" spans="1:25" ht="15">
      <c r="A232" s="2">
        <v>14.143</v>
      </c>
      <c r="B232" s="2">
        <v>6.850909550150538</v>
      </c>
      <c r="C232" s="1">
        <v>16940</v>
      </c>
      <c r="D232" s="1">
        <v>1977</v>
      </c>
      <c r="E232" s="2">
        <v>14.143</v>
      </c>
      <c r="F232" s="2">
        <v>6.850909550150538</v>
      </c>
      <c r="G232" s="3">
        <v>-26.64</v>
      </c>
      <c r="J232" s="14"/>
      <c r="K232" s="10"/>
      <c r="L232" s="9"/>
      <c r="M232" s="2"/>
      <c r="N232" s="14"/>
      <c r="O232" s="10"/>
      <c r="P232" s="3"/>
      <c r="S232" s="11"/>
      <c r="T232" s="12"/>
      <c r="U232" s="2"/>
      <c r="V232" s="2"/>
      <c r="W232" s="12"/>
      <c r="Y232" s="2"/>
    </row>
    <row r="233" spans="1:25" ht="15">
      <c r="A233" s="2">
        <v>14.205</v>
      </c>
      <c r="B233" s="2">
        <v>6.88661684155089</v>
      </c>
      <c r="C233" s="1">
        <v>7640</v>
      </c>
      <c r="D233" s="1"/>
      <c r="E233" s="2">
        <v>14.205</v>
      </c>
      <c r="F233" s="2">
        <v>6.88661684155089</v>
      </c>
      <c r="G233" s="3">
        <v>-25.87</v>
      </c>
      <c r="J233" s="14"/>
      <c r="K233" s="10"/>
      <c r="L233" s="9"/>
      <c r="M233" s="2"/>
      <c r="N233" s="14"/>
      <c r="O233" s="10"/>
      <c r="P233" s="3"/>
      <c r="T233" s="12"/>
      <c r="U233" s="2"/>
      <c r="V233" s="2"/>
      <c r="W233" s="12"/>
      <c r="Y233" s="2"/>
    </row>
    <row r="234" spans="1:25" ht="15">
      <c r="A234" s="2">
        <v>14.269</v>
      </c>
      <c r="B234" s="2">
        <v>6.9235000617607785</v>
      </c>
      <c r="C234" s="1">
        <v>34680</v>
      </c>
      <c r="D234" s="1"/>
      <c r="E234" s="2">
        <v>14.269</v>
      </c>
      <c r="F234" s="2">
        <v>6.9235000617607785</v>
      </c>
      <c r="G234" s="3">
        <v>-25.79</v>
      </c>
      <c r="J234" s="14"/>
      <c r="K234" s="10"/>
      <c r="L234" s="9"/>
      <c r="M234" s="2"/>
      <c r="N234" s="14"/>
      <c r="O234" s="10"/>
      <c r="P234" s="3"/>
      <c r="S234" s="11"/>
      <c r="T234" s="12"/>
      <c r="U234" s="2"/>
      <c r="V234" s="2"/>
      <c r="W234" s="12"/>
      <c r="Y234" s="2"/>
    </row>
    <row r="235" spans="1:25" ht="15">
      <c r="A235" s="2">
        <v>14.321</v>
      </c>
      <c r="B235" s="2">
        <v>6.953485066505168</v>
      </c>
      <c r="C235" s="1">
        <v>44820</v>
      </c>
      <c r="D235" s="1"/>
      <c r="E235" s="2">
        <v>14.321</v>
      </c>
      <c r="F235" s="2">
        <v>6.953485066505168</v>
      </c>
      <c r="G235" s="3">
        <v>-26.18</v>
      </c>
      <c r="J235" s="14"/>
      <c r="K235" s="10"/>
      <c r="L235" s="9"/>
      <c r="M235" s="2"/>
      <c r="N235" s="14"/>
      <c r="O235" s="10"/>
      <c r="P235" s="3"/>
      <c r="S235" s="11"/>
      <c r="T235" s="12"/>
      <c r="U235" s="2"/>
      <c r="V235" s="2"/>
      <c r="W235" s="12"/>
      <c r="Y235" s="2"/>
    </row>
    <row r="236" spans="1:25" ht="15">
      <c r="A236" s="2">
        <v>14.373</v>
      </c>
      <c r="B236" s="2">
        <v>6.983485141919405</v>
      </c>
      <c r="C236" s="1">
        <v>29960</v>
      </c>
      <c r="D236" s="1"/>
      <c r="E236" s="2">
        <v>14.373</v>
      </c>
      <c r="F236" s="2">
        <v>6.983485141919405</v>
      </c>
      <c r="G236" s="3">
        <v>-27.01</v>
      </c>
      <c r="J236" s="14"/>
      <c r="K236" s="10"/>
      <c r="L236" s="9"/>
      <c r="M236" s="2"/>
      <c r="N236" s="14"/>
      <c r="O236" s="10"/>
      <c r="P236" s="3"/>
      <c r="S236" s="11"/>
      <c r="T236" s="12"/>
      <c r="Y236" s="2"/>
    </row>
    <row r="237" spans="1:25" ht="15">
      <c r="A237" s="2">
        <v>14.425</v>
      </c>
      <c r="B237" s="2">
        <v>7.0134997885625685</v>
      </c>
      <c r="C237" s="1">
        <v>21860</v>
      </c>
      <c r="D237" s="1"/>
      <c r="E237" s="2">
        <v>14.425</v>
      </c>
      <c r="F237" s="2">
        <v>7.0134997885625685</v>
      </c>
      <c r="G237" s="3">
        <v>-28.18</v>
      </c>
      <c r="J237" s="14"/>
      <c r="K237" s="10"/>
      <c r="L237" s="9"/>
      <c r="M237" s="2"/>
      <c r="N237" s="14"/>
      <c r="O237" s="10"/>
      <c r="P237" s="3"/>
      <c r="S237" s="11"/>
      <c r="T237" s="12"/>
      <c r="U237" s="2"/>
      <c r="V237" s="2"/>
      <c r="W237" s="12"/>
      <c r="Y237" s="2"/>
    </row>
    <row r="238" spans="1:25" ht="15">
      <c r="A238" s="2">
        <v>14.477</v>
      </c>
      <c r="B238" s="2">
        <v>7.043528498359324</v>
      </c>
      <c r="C238" s="1">
        <v>4060</v>
      </c>
      <c r="D238" s="1"/>
      <c r="E238" s="2">
        <v>14.477</v>
      </c>
      <c r="F238" s="2">
        <v>7.043528498359324</v>
      </c>
      <c r="G238" s="3">
        <v>-28.3</v>
      </c>
      <c r="J238" s="14"/>
      <c r="K238" s="10"/>
      <c r="L238" s="9"/>
      <c r="M238" s="2"/>
      <c r="N238" s="14"/>
      <c r="O238" s="10"/>
      <c r="P238" s="3"/>
      <c r="S238" s="11"/>
      <c r="T238" s="12"/>
      <c r="U238" s="2"/>
      <c r="V238" s="2"/>
      <c r="W238" s="12"/>
      <c r="Y238" s="2"/>
    </row>
    <row r="239" spans="1:25" ht="15">
      <c r="A239" s="2">
        <v>14.529</v>
      </c>
      <c r="B239" s="2">
        <v>7.073570754519516</v>
      </c>
      <c r="C239" s="1">
        <v>5260</v>
      </c>
      <c r="D239" s="1"/>
      <c r="E239" s="2">
        <v>14.529</v>
      </c>
      <c r="F239" s="2">
        <v>7.073570754519516</v>
      </c>
      <c r="G239" s="3">
        <v>-27.87</v>
      </c>
      <c r="H239" s="1">
        <v>1976</v>
      </c>
      <c r="J239" s="14"/>
      <c r="K239" s="10"/>
      <c r="L239" s="9"/>
      <c r="M239" s="2"/>
      <c r="N239" s="14"/>
      <c r="O239" s="10"/>
      <c r="P239" s="3"/>
      <c r="S239" s="11"/>
      <c r="T239" s="12"/>
      <c r="U239" s="2"/>
      <c r="V239" s="2"/>
      <c r="W239" s="12"/>
      <c r="Y239" s="2"/>
    </row>
    <row r="240" spans="1:25" ht="15">
      <c r="A240" s="2">
        <v>14.581</v>
      </c>
      <c r="B240" s="2">
        <v>7.103626031457764</v>
      </c>
      <c r="C240" s="1">
        <v>5200</v>
      </c>
      <c r="D240" s="1"/>
      <c r="E240" s="2">
        <v>14.581</v>
      </c>
      <c r="F240" s="2">
        <v>7.103626031457764</v>
      </c>
      <c r="G240" s="3">
        <v>-26.98</v>
      </c>
      <c r="J240" s="14"/>
      <c r="K240" s="10"/>
      <c r="L240" s="9"/>
      <c r="M240" s="2"/>
      <c r="N240" s="14"/>
      <c r="O240" s="10"/>
      <c r="P240" s="3"/>
      <c r="S240" s="11"/>
      <c r="T240" s="12"/>
      <c r="U240" s="2"/>
      <c r="V240" s="2"/>
      <c r="W240" s="12"/>
      <c r="Y240" s="2"/>
    </row>
    <row r="241" spans="1:25" ht="15">
      <c r="A241" s="2">
        <v>14.633</v>
      </c>
      <c r="B241" s="2">
        <v>7.133693794713045</v>
      </c>
      <c r="C241" s="1">
        <v>12180</v>
      </c>
      <c r="D241" s="1">
        <v>1976</v>
      </c>
      <c r="E241" s="2">
        <v>14.633</v>
      </c>
      <c r="F241" s="2">
        <v>7.133693794713045</v>
      </c>
      <c r="G241" s="3">
        <v>-24.68</v>
      </c>
      <c r="J241" s="14"/>
      <c r="K241" s="10"/>
      <c r="L241" s="9"/>
      <c r="M241" s="2"/>
      <c r="N241" s="14"/>
      <c r="O241" s="10"/>
      <c r="P241" s="3"/>
      <c r="S241" s="11"/>
      <c r="T241" s="12"/>
      <c r="V241" s="2"/>
      <c r="Y241" s="2"/>
    </row>
    <row r="242" spans="1:25" ht="15">
      <c r="A242" s="2">
        <v>14.685</v>
      </c>
      <c r="B242" s="2">
        <v>7.163773500868293</v>
      </c>
      <c r="C242" s="1">
        <v>10900</v>
      </c>
      <c r="D242" s="1"/>
      <c r="E242" s="2">
        <v>14.685</v>
      </c>
      <c r="F242" s="2">
        <v>7.163773500868293</v>
      </c>
      <c r="G242" s="3">
        <v>-22.8</v>
      </c>
      <c r="J242" s="14"/>
      <c r="K242" s="10"/>
      <c r="L242" s="9"/>
      <c r="M242" s="2"/>
      <c r="N242" s="14"/>
      <c r="O242" s="10"/>
      <c r="P242" s="3"/>
      <c r="S242" s="11"/>
      <c r="T242" s="12"/>
      <c r="U242" s="3"/>
      <c r="Y242" s="2"/>
    </row>
    <row r="243" spans="1:25" ht="15">
      <c r="A243" s="2">
        <v>14.75</v>
      </c>
      <c r="B243" s="2">
        <v>7.201389102255697</v>
      </c>
      <c r="C243" s="1">
        <v>13280</v>
      </c>
      <c r="D243" s="1"/>
      <c r="E243" s="2">
        <v>14.75</v>
      </c>
      <c r="F243" s="2">
        <v>7.201389102255697</v>
      </c>
      <c r="G243" s="3">
        <v>-20.66</v>
      </c>
      <c r="J243" s="14"/>
      <c r="K243" s="10"/>
      <c r="L243" s="9"/>
      <c r="M243" s="2"/>
      <c r="N243" s="14"/>
      <c r="O243" s="10"/>
      <c r="P243" s="3"/>
      <c r="Y243" s="2"/>
    </row>
    <row r="244" spans="1:25" ht="15">
      <c r="A244" s="11"/>
      <c r="B244" s="2">
        <v>7.241916861770073</v>
      </c>
      <c r="F244" s="2">
        <v>7.241916861770073</v>
      </c>
      <c r="J244" s="14"/>
      <c r="K244" s="10"/>
      <c r="L244" s="9"/>
      <c r="M244" s="2"/>
      <c r="N244" s="14"/>
      <c r="O244" s="10"/>
      <c r="P244" s="3"/>
      <c r="S244" s="11"/>
      <c r="T244" s="12"/>
      <c r="U244" s="3"/>
      <c r="Y244" s="2"/>
    </row>
    <row r="245" spans="1:25" ht="15">
      <c r="A245" s="11"/>
      <c r="B245" s="12"/>
      <c r="J245" s="14"/>
      <c r="K245" s="10"/>
      <c r="L245" s="9"/>
      <c r="M245" s="2"/>
      <c r="N245" s="14"/>
      <c r="O245" s="10"/>
      <c r="P245" s="3"/>
      <c r="S245" s="11"/>
      <c r="T245" s="12"/>
      <c r="U245" s="3"/>
      <c r="Y245" s="2"/>
    </row>
    <row r="246" spans="1:25" ht="15">
      <c r="A246" s="11"/>
      <c r="B246" s="12"/>
      <c r="J246" s="14"/>
      <c r="K246" s="10"/>
      <c r="L246" s="9"/>
      <c r="M246" s="2"/>
      <c r="N246" s="14"/>
      <c r="O246" s="10"/>
      <c r="P246" s="3"/>
      <c r="S246" s="11"/>
      <c r="T246" s="12"/>
      <c r="U246" s="3"/>
      <c r="Y246" s="2"/>
    </row>
    <row r="247" spans="1:25" ht="15">
      <c r="A247" s="11"/>
      <c r="B247" s="12"/>
      <c r="J247" s="14"/>
      <c r="K247" s="10"/>
      <c r="L247" s="9"/>
      <c r="M247" s="2"/>
      <c r="N247" s="14"/>
      <c r="O247" s="10"/>
      <c r="P247" s="3"/>
      <c r="S247" s="11"/>
      <c r="T247" s="12"/>
      <c r="U247" s="3"/>
      <c r="Y247" s="2"/>
    </row>
    <row r="248" spans="1:25" ht="15">
      <c r="A248" s="11"/>
      <c r="B248" s="12"/>
      <c r="J248" s="14"/>
      <c r="K248" s="10"/>
      <c r="L248" s="9"/>
      <c r="M248" s="2"/>
      <c r="N248" s="14"/>
      <c r="O248" s="10"/>
      <c r="P248" s="3"/>
      <c r="S248" s="11"/>
      <c r="T248" s="12"/>
      <c r="U248" s="3"/>
      <c r="Y248" s="2"/>
    </row>
    <row r="249" spans="1:25" ht="15">
      <c r="A249" s="11"/>
      <c r="B249" s="12"/>
      <c r="D249" s="1">
        <v>1966</v>
      </c>
      <c r="J249" s="14"/>
      <c r="K249" s="10"/>
      <c r="L249" s="9"/>
      <c r="M249" s="2"/>
      <c r="N249" s="14"/>
      <c r="O249" s="10"/>
      <c r="P249" s="3"/>
      <c r="S249" s="11"/>
      <c r="T249" s="12"/>
      <c r="U249" s="3"/>
      <c r="Y249" s="2"/>
    </row>
    <row r="250" spans="1:25" ht="15">
      <c r="A250" s="11"/>
      <c r="B250" s="12"/>
      <c r="J250" s="14"/>
      <c r="K250" s="10"/>
      <c r="L250" s="9"/>
      <c r="M250" s="2"/>
      <c r="N250" s="14"/>
      <c r="O250" s="10"/>
      <c r="P250" s="3"/>
      <c r="S250" s="11"/>
      <c r="T250" s="12"/>
      <c r="U250" s="3"/>
      <c r="Y250" s="2"/>
    </row>
    <row r="251" spans="1:25" ht="15">
      <c r="A251" s="11"/>
      <c r="B251" s="12"/>
      <c r="J251" s="14"/>
      <c r="K251" s="10"/>
      <c r="L251" s="9"/>
      <c r="M251" s="2"/>
      <c r="N251" s="14"/>
      <c r="O251" s="10"/>
      <c r="P251" s="3"/>
      <c r="S251" s="11"/>
      <c r="T251" s="12"/>
      <c r="U251" s="3"/>
      <c r="Y251" s="2"/>
    </row>
    <row r="252" spans="1:25" ht="15">
      <c r="A252" s="11"/>
      <c r="B252" s="12"/>
      <c r="J252" s="14"/>
      <c r="K252" s="10"/>
      <c r="L252" s="9"/>
      <c r="M252" s="2"/>
      <c r="N252" s="14"/>
      <c r="O252" s="10"/>
      <c r="P252" s="3"/>
      <c r="S252" s="11"/>
      <c r="T252" s="12"/>
      <c r="U252" s="3"/>
      <c r="Y252" s="2"/>
    </row>
    <row r="253" spans="1:25" ht="15">
      <c r="A253" s="11"/>
      <c r="B253" s="12"/>
      <c r="J253" s="14"/>
      <c r="K253" s="10"/>
      <c r="L253" s="9"/>
      <c r="M253" s="2"/>
      <c r="S253" s="11"/>
      <c r="T253" s="12"/>
      <c r="U253" s="3"/>
      <c r="Y253" s="2"/>
    </row>
    <row r="254" spans="1:25" ht="15">
      <c r="A254" s="11"/>
      <c r="B254" s="12"/>
      <c r="J254" s="14"/>
      <c r="K254" s="10"/>
      <c r="L254" s="9"/>
      <c r="M254" s="2"/>
      <c r="N254" s="14"/>
      <c r="O254" s="10"/>
      <c r="P254" s="3"/>
      <c r="Y254" s="2"/>
    </row>
    <row r="255" spans="1:25" ht="15">
      <c r="A255" s="11"/>
      <c r="B255" s="12"/>
      <c r="J255" s="14"/>
      <c r="K255" s="10"/>
      <c r="L255" s="9"/>
      <c r="M255" s="2"/>
      <c r="N255" s="14"/>
      <c r="O255" s="10"/>
      <c r="P255" s="3"/>
      <c r="S255" s="11"/>
      <c r="T255" s="12"/>
      <c r="U255" s="3"/>
      <c r="Y255" s="2"/>
    </row>
    <row r="256" spans="1:25" ht="15">
      <c r="A256" s="11"/>
      <c r="B256" s="12"/>
      <c r="J256" s="14"/>
      <c r="K256" s="10"/>
      <c r="L256" s="9"/>
      <c r="M256" s="2"/>
      <c r="N256" s="14"/>
      <c r="O256" s="10"/>
      <c r="P256" s="3"/>
      <c r="S256" s="11"/>
      <c r="T256" s="12"/>
      <c r="U256" s="3"/>
      <c r="Y256" s="2"/>
    </row>
    <row r="257" spans="1:25" ht="15">
      <c r="A257" s="11"/>
      <c r="B257" s="12"/>
      <c r="J257" s="14"/>
      <c r="K257" s="10"/>
      <c r="L257" s="9"/>
      <c r="M257" s="2"/>
      <c r="N257" s="14"/>
      <c r="O257" s="10"/>
      <c r="P257" s="3"/>
      <c r="S257" s="11"/>
      <c r="T257" s="12"/>
      <c r="U257" s="3"/>
      <c r="Y257" s="2"/>
    </row>
    <row r="258" spans="1:25" ht="15">
      <c r="A258" s="11"/>
      <c r="B258" s="12"/>
      <c r="M258" s="2"/>
      <c r="N258" s="14"/>
      <c r="O258" s="10"/>
      <c r="P258" s="3"/>
      <c r="S258" s="11"/>
      <c r="T258" s="12"/>
      <c r="U258" s="3"/>
      <c r="Y258" s="2"/>
    </row>
    <row r="259" spans="1:25" ht="15">
      <c r="A259" s="11"/>
      <c r="B259" s="12"/>
      <c r="D259" s="1">
        <v>1965</v>
      </c>
      <c r="J259" s="14"/>
      <c r="K259" s="10"/>
      <c r="L259" s="9"/>
      <c r="M259" s="2"/>
      <c r="N259" s="14"/>
      <c r="O259" s="10"/>
      <c r="P259" s="3"/>
      <c r="S259" s="11"/>
      <c r="T259" s="12"/>
      <c r="U259" s="3"/>
      <c r="Y259" s="2"/>
    </row>
    <row r="260" spans="1:25" ht="15">
      <c r="A260" s="11"/>
      <c r="B260" s="12"/>
      <c r="J260" s="14"/>
      <c r="K260" s="10"/>
      <c r="L260" s="9"/>
      <c r="M260" s="2"/>
      <c r="N260" s="14"/>
      <c r="O260" s="10"/>
      <c r="P260" s="3"/>
      <c r="S260" s="11"/>
      <c r="T260" s="12"/>
      <c r="U260" s="3"/>
      <c r="Y260" s="2"/>
    </row>
    <row r="261" spans="1:25" ht="15">
      <c r="A261" s="11"/>
      <c r="B261" s="12"/>
      <c r="J261" s="14"/>
      <c r="K261" s="10"/>
      <c r="L261" s="9"/>
      <c r="M261" s="2"/>
      <c r="N261" s="14"/>
      <c r="O261" s="10"/>
      <c r="P261" s="3"/>
      <c r="S261" s="11"/>
      <c r="T261" s="12"/>
      <c r="U261" s="3"/>
      <c r="Y261" s="2"/>
    </row>
    <row r="262" spans="1:25" ht="15">
      <c r="A262" s="11"/>
      <c r="B262" s="12"/>
      <c r="J262" s="14"/>
      <c r="K262" s="10"/>
      <c r="L262" s="9"/>
      <c r="M262" s="2"/>
      <c r="N262" s="14"/>
      <c r="O262" s="10"/>
      <c r="P262" s="3"/>
      <c r="S262" s="11"/>
      <c r="T262" s="12"/>
      <c r="U262" s="3"/>
      <c r="Y262" s="2"/>
    </row>
    <row r="263" spans="1:25" ht="15">
      <c r="A263" s="11"/>
      <c r="B263" s="12"/>
      <c r="J263" s="14"/>
      <c r="K263" s="10"/>
      <c r="L263" s="9"/>
      <c r="M263" s="2"/>
      <c r="N263" s="14"/>
      <c r="O263" s="10"/>
      <c r="P263" s="3"/>
      <c r="S263" s="11"/>
      <c r="T263" s="12"/>
      <c r="U263" s="3"/>
      <c r="Y263" s="2"/>
    </row>
    <row r="264" spans="1:25" ht="15">
      <c r="A264" s="11"/>
      <c r="B264" s="12"/>
      <c r="J264" s="14"/>
      <c r="K264" s="10"/>
      <c r="L264" s="9"/>
      <c r="M264" s="2"/>
      <c r="N264" s="14"/>
      <c r="O264" s="10"/>
      <c r="P264" s="3"/>
      <c r="Y264" s="2"/>
    </row>
    <row r="265" spans="1:25" ht="15">
      <c r="A265" s="11"/>
      <c r="B265" s="12"/>
      <c r="J265" s="14"/>
      <c r="K265" s="10"/>
      <c r="L265" s="9"/>
      <c r="M265" s="2"/>
      <c r="N265" s="14"/>
      <c r="O265" s="10"/>
      <c r="P265" s="3"/>
      <c r="S265" s="11"/>
      <c r="T265" s="12"/>
      <c r="U265" s="3"/>
      <c r="Y265" s="2"/>
    </row>
    <row r="266" spans="1:25" ht="15">
      <c r="A266" s="11"/>
      <c r="B266" s="12"/>
      <c r="J266" s="14"/>
      <c r="K266" s="10"/>
      <c r="L266" s="9"/>
      <c r="M266" s="2"/>
      <c r="N266" s="14"/>
      <c r="O266" s="10"/>
      <c r="P266" s="3"/>
      <c r="S266" s="11"/>
      <c r="T266" s="12"/>
      <c r="U266" s="3"/>
      <c r="Y266" s="2"/>
    </row>
    <row r="267" spans="1:25" ht="15">
      <c r="A267" s="11"/>
      <c r="B267" s="12"/>
      <c r="J267" s="14"/>
      <c r="K267" s="10"/>
      <c r="L267" s="9"/>
      <c r="M267" s="2"/>
      <c r="N267" s="14"/>
      <c r="O267" s="10"/>
      <c r="P267" s="3"/>
      <c r="S267" s="11"/>
      <c r="T267" s="12"/>
      <c r="U267" s="3"/>
      <c r="Y267" s="2"/>
    </row>
    <row r="268" spans="1:25" ht="15">
      <c r="A268" s="11"/>
      <c r="B268" s="12"/>
      <c r="J268" s="14"/>
      <c r="K268" s="10"/>
      <c r="L268" s="9"/>
      <c r="M268" s="2"/>
      <c r="N268" s="14"/>
      <c r="O268" s="10"/>
      <c r="P268" s="3"/>
      <c r="S268" s="11"/>
      <c r="T268" s="12"/>
      <c r="U268" s="3"/>
      <c r="Y268" s="2"/>
    </row>
    <row r="269" spans="1:25" ht="15">
      <c r="A269" s="11"/>
      <c r="B269" s="12"/>
      <c r="D269" s="1">
        <v>1964</v>
      </c>
      <c r="J269" s="14"/>
      <c r="K269" s="10"/>
      <c r="L269" s="9"/>
      <c r="M269" s="2"/>
      <c r="N269" s="14"/>
      <c r="O269" s="10"/>
      <c r="P269" s="3"/>
      <c r="S269" s="11"/>
      <c r="T269" s="12"/>
      <c r="U269" s="3"/>
      <c r="Y269" s="2"/>
    </row>
    <row r="270" spans="1:25" ht="15">
      <c r="A270" s="11"/>
      <c r="B270" s="12"/>
      <c r="J270" s="14"/>
      <c r="K270" s="10"/>
      <c r="L270" s="9"/>
      <c r="M270" s="2"/>
      <c r="N270" s="14"/>
      <c r="O270" s="10"/>
      <c r="P270" s="3"/>
      <c r="S270" s="11"/>
      <c r="T270" s="12"/>
      <c r="U270" s="3"/>
      <c r="Y270" s="2"/>
    </row>
    <row r="271" spans="1:25" ht="15">
      <c r="A271" s="11"/>
      <c r="B271" s="12"/>
      <c r="J271" s="14"/>
      <c r="K271" s="10"/>
      <c r="L271" s="9"/>
      <c r="M271" s="2"/>
      <c r="N271" s="14"/>
      <c r="O271" s="10"/>
      <c r="P271" s="3"/>
      <c r="S271" s="11"/>
      <c r="T271" s="12"/>
      <c r="U271" s="3"/>
      <c r="Y271" s="2"/>
    </row>
    <row r="272" spans="1:25" ht="15">
      <c r="A272" s="11"/>
      <c r="B272" s="12"/>
      <c r="J272" s="14"/>
      <c r="K272" s="10"/>
      <c r="L272" s="9"/>
      <c r="M272" s="2"/>
      <c r="N272" s="14"/>
      <c r="O272" s="10"/>
      <c r="P272" s="3"/>
      <c r="S272" s="11"/>
      <c r="T272" s="12"/>
      <c r="U272" s="3"/>
      <c r="Y272" s="2"/>
    </row>
    <row r="273" spans="1:25" ht="15">
      <c r="A273" s="11"/>
      <c r="B273" s="12"/>
      <c r="J273" s="14"/>
      <c r="K273" s="10"/>
      <c r="L273" s="9"/>
      <c r="M273" s="2"/>
      <c r="Y273" s="2"/>
    </row>
    <row r="274" spans="1:25" ht="15">
      <c r="A274" s="11"/>
      <c r="B274" s="12"/>
      <c r="J274" s="14"/>
      <c r="K274" s="10"/>
      <c r="L274" s="9"/>
      <c r="M274" s="2"/>
      <c r="N274" s="14"/>
      <c r="O274" s="10"/>
      <c r="P274" s="3"/>
      <c r="S274" s="11"/>
      <c r="T274" s="12"/>
      <c r="U274" s="3"/>
      <c r="Y274" s="2"/>
    </row>
    <row r="275" spans="1:25" ht="15">
      <c r="A275" s="11"/>
      <c r="B275" s="12"/>
      <c r="J275" s="14"/>
      <c r="K275" s="10"/>
      <c r="L275" s="9"/>
      <c r="M275" s="2"/>
      <c r="N275" s="14"/>
      <c r="O275" s="10"/>
      <c r="P275" s="3"/>
      <c r="S275" s="11"/>
      <c r="T275" s="12"/>
      <c r="U275" s="3"/>
      <c r="Y275" s="2"/>
    </row>
    <row r="276" spans="1:25" ht="15">
      <c r="A276" s="11"/>
      <c r="B276" s="12"/>
      <c r="D276" s="1">
        <v>1963</v>
      </c>
      <c r="J276" s="14"/>
      <c r="K276" s="10"/>
      <c r="L276" s="9"/>
      <c r="M276" s="2"/>
      <c r="N276" s="14"/>
      <c r="O276" s="10"/>
      <c r="P276" s="3"/>
      <c r="S276" s="11"/>
      <c r="T276" s="12"/>
      <c r="U276" s="3"/>
      <c r="Y276" s="2"/>
    </row>
    <row r="277" spans="1:25" ht="15">
      <c r="A277" s="11"/>
      <c r="B277" s="12"/>
      <c r="J277" s="14"/>
      <c r="K277" s="10"/>
      <c r="L277" s="9"/>
      <c r="M277" s="2"/>
      <c r="N277" s="14"/>
      <c r="O277" s="10"/>
      <c r="P277" s="3"/>
      <c r="S277" s="11"/>
      <c r="T277" s="12"/>
      <c r="U277" s="3"/>
      <c r="Y277" s="2"/>
    </row>
    <row r="278" spans="1:25" ht="15">
      <c r="A278" s="11"/>
      <c r="B278" s="12"/>
      <c r="M278" s="2"/>
      <c r="N278" s="14"/>
      <c r="O278" s="10"/>
      <c r="P278" s="3"/>
      <c r="S278" s="11"/>
      <c r="T278" s="12"/>
      <c r="U278" s="3"/>
      <c r="Y278" s="2"/>
    </row>
    <row r="279" spans="1:25" ht="15">
      <c r="A279" s="11"/>
      <c r="B279" s="12"/>
      <c r="J279" s="14"/>
      <c r="K279" s="10"/>
      <c r="L279" s="9"/>
      <c r="M279" s="2"/>
      <c r="N279" s="14"/>
      <c r="O279" s="10"/>
      <c r="P279" s="3"/>
      <c r="S279" s="11"/>
      <c r="T279" s="12"/>
      <c r="U279" s="3"/>
      <c r="Y279" s="2"/>
    </row>
    <row r="280" spans="1:25" ht="15">
      <c r="A280" s="11"/>
      <c r="B280" s="12"/>
      <c r="J280" s="14"/>
      <c r="K280" s="10"/>
      <c r="L280" s="9"/>
      <c r="M280" s="2"/>
      <c r="N280" s="14"/>
      <c r="O280" s="10"/>
      <c r="P280" s="3"/>
      <c r="S280" s="11"/>
      <c r="T280" s="12"/>
      <c r="U280" s="3"/>
      <c r="Y280" s="2"/>
    </row>
    <row r="281" spans="1:25" ht="15">
      <c r="A281" s="11"/>
      <c r="B281" s="12"/>
      <c r="J281" s="14"/>
      <c r="K281" s="10"/>
      <c r="L281" s="9"/>
      <c r="M281" s="2"/>
      <c r="N281" s="14"/>
      <c r="O281" s="10"/>
      <c r="P281" s="3"/>
      <c r="Y281" s="2"/>
    </row>
    <row r="282" spans="1:25" ht="15">
      <c r="A282" s="11"/>
      <c r="B282" s="12"/>
      <c r="J282" s="14"/>
      <c r="K282" s="10"/>
      <c r="L282" s="9"/>
      <c r="M282" s="2"/>
      <c r="N282" s="14"/>
      <c r="O282" s="10"/>
      <c r="P282" s="3"/>
      <c r="S282" s="11"/>
      <c r="T282" s="12"/>
      <c r="U282" s="3"/>
      <c r="Y282" s="2"/>
    </row>
    <row r="283" spans="1:25" ht="15">
      <c r="A283" s="11"/>
      <c r="B283" s="12"/>
      <c r="J283" s="14"/>
      <c r="K283" s="10"/>
      <c r="L283" s="9"/>
      <c r="M283" s="2"/>
      <c r="N283" s="14"/>
      <c r="O283" s="10"/>
      <c r="P283" s="3"/>
      <c r="S283" s="11"/>
      <c r="T283" s="12"/>
      <c r="U283" s="3"/>
      <c r="Y283" s="2"/>
    </row>
    <row r="284" spans="1:25" ht="15">
      <c r="A284" s="11"/>
      <c r="B284" s="12"/>
      <c r="D284" s="1">
        <v>1962</v>
      </c>
      <c r="J284" s="14"/>
      <c r="K284" s="10"/>
      <c r="L284" s="9"/>
      <c r="M284" s="2"/>
      <c r="N284" s="14"/>
      <c r="O284" s="10"/>
      <c r="P284" s="3"/>
      <c r="Y284" s="2"/>
    </row>
    <row r="285" spans="1:25" ht="15">
      <c r="A285" s="11"/>
      <c r="B285" s="12"/>
      <c r="J285" s="14"/>
      <c r="K285" s="10"/>
      <c r="L285" s="9"/>
      <c r="M285" s="2"/>
      <c r="N285" s="14"/>
      <c r="O285" s="10"/>
      <c r="P285" s="3"/>
      <c r="S285" s="11"/>
      <c r="T285" s="12"/>
      <c r="U285" s="3"/>
      <c r="Y285" s="2"/>
    </row>
    <row r="286" spans="1:25" ht="15">
      <c r="A286" s="11"/>
      <c r="B286" s="12"/>
      <c r="J286" s="14"/>
      <c r="K286" s="10"/>
      <c r="L286" s="9"/>
      <c r="M286" s="2"/>
      <c r="N286" s="14"/>
      <c r="O286" s="10"/>
      <c r="P286" s="3"/>
      <c r="S286" s="11"/>
      <c r="T286" s="12"/>
      <c r="U286" s="3"/>
      <c r="Y286" s="2"/>
    </row>
    <row r="287" spans="1:25" ht="15">
      <c r="A287" s="11"/>
      <c r="B287" s="12"/>
      <c r="J287" s="14"/>
      <c r="K287" s="10"/>
      <c r="L287" s="9"/>
      <c r="M287" s="2"/>
      <c r="N287" s="14"/>
      <c r="O287" s="10"/>
      <c r="P287" s="3"/>
      <c r="S287" s="11"/>
      <c r="T287" s="12"/>
      <c r="U287" s="3"/>
      <c r="Y287" s="2"/>
    </row>
    <row r="288" spans="1:25" ht="15">
      <c r="A288" s="11"/>
      <c r="B288" s="12"/>
      <c r="D288" s="1">
        <v>1961</v>
      </c>
      <c r="J288" s="14"/>
      <c r="K288" s="10"/>
      <c r="L288" s="9"/>
      <c r="M288" s="2"/>
      <c r="N288" s="14"/>
      <c r="O288" s="10"/>
      <c r="P288" s="3"/>
      <c r="Y288" s="2"/>
    </row>
    <row r="289" spans="1:25" ht="15">
      <c r="A289" s="11"/>
      <c r="B289" s="12"/>
      <c r="J289" s="14"/>
      <c r="K289" s="10"/>
      <c r="L289" s="9"/>
      <c r="M289" s="2"/>
      <c r="N289" s="14"/>
      <c r="O289" s="10"/>
      <c r="P289" s="3"/>
      <c r="S289" s="11"/>
      <c r="T289" s="12"/>
      <c r="U289" s="3"/>
      <c r="Y289" s="2"/>
    </row>
    <row r="290" spans="1:25" ht="15">
      <c r="A290" s="11"/>
      <c r="B290" s="12"/>
      <c r="J290" s="14"/>
      <c r="K290" s="10"/>
      <c r="L290" s="9"/>
      <c r="M290" s="2"/>
      <c r="N290" s="14"/>
      <c r="O290" s="10"/>
      <c r="P290" s="3"/>
      <c r="S290" s="11"/>
      <c r="T290" s="12"/>
      <c r="U290" s="3"/>
      <c r="Y290" s="2"/>
    </row>
    <row r="291" spans="1:25" ht="15">
      <c r="A291" s="11"/>
      <c r="B291" s="12"/>
      <c r="D291" s="1">
        <v>1960</v>
      </c>
      <c r="J291" s="14"/>
      <c r="K291" s="10"/>
      <c r="L291" s="9"/>
      <c r="M291" s="2"/>
      <c r="N291" s="14"/>
      <c r="O291" s="10"/>
      <c r="P291" s="3"/>
      <c r="S291" s="11"/>
      <c r="T291" s="12"/>
      <c r="U291" s="3"/>
      <c r="Y291" s="2"/>
    </row>
    <row r="292" spans="1:25" ht="15">
      <c r="A292" s="11"/>
      <c r="B292" s="12"/>
      <c r="J292" s="14"/>
      <c r="K292" s="10"/>
      <c r="L292" s="9"/>
      <c r="M292" s="2"/>
      <c r="N292" s="14"/>
      <c r="O292" s="10"/>
      <c r="P292" s="3"/>
      <c r="S292" s="11"/>
      <c r="T292" s="12"/>
      <c r="U292" s="3"/>
      <c r="Y292" s="2"/>
    </row>
    <row r="293" spans="1:25" ht="15">
      <c r="A293" s="11"/>
      <c r="B293" s="12"/>
      <c r="J293" s="14"/>
      <c r="K293" s="10"/>
      <c r="L293" s="9"/>
      <c r="M293" s="2"/>
      <c r="S293" s="11"/>
      <c r="T293" s="12"/>
      <c r="U293" s="3"/>
      <c r="Y293" s="2"/>
    </row>
    <row r="294" spans="1:25" ht="15">
      <c r="A294" s="11"/>
      <c r="B294" s="12"/>
      <c r="J294" s="14"/>
      <c r="K294" s="10"/>
      <c r="L294" s="9"/>
      <c r="M294" s="2"/>
      <c r="N294" s="14"/>
      <c r="O294" s="10"/>
      <c r="P294" s="3"/>
      <c r="S294" s="11"/>
      <c r="T294" s="12"/>
      <c r="U294" s="3"/>
      <c r="Y294" s="2"/>
    </row>
    <row r="295" spans="1:25" ht="15">
      <c r="A295" s="11"/>
      <c r="B295" s="12"/>
      <c r="J295" s="14"/>
      <c r="K295" s="10"/>
      <c r="L295" s="9"/>
      <c r="M295" s="2"/>
      <c r="N295" s="14"/>
      <c r="O295" s="10"/>
      <c r="P295" s="3"/>
      <c r="Y295" s="2"/>
    </row>
    <row r="296" spans="1:25" ht="15">
      <c r="A296" s="11"/>
      <c r="B296" s="12"/>
      <c r="J296" s="14"/>
      <c r="K296" s="10"/>
      <c r="L296" s="9"/>
      <c r="M296" s="2"/>
      <c r="N296" s="14"/>
      <c r="O296" s="10"/>
      <c r="P296" s="3"/>
      <c r="S296" s="11"/>
      <c r="T296" s="12"/>
      <c r="U296" s="3"/>
      <c r="Y296" s="2"/>
    </row>
    <row r="297" spans="1:25" ht="15">
      <c r="A297" s="11"/>
      <c r="B297" s="12"/>
      <c r="J297" s="14"/>
      <c r="K297" s="10"/>
      <c r="L297" s="9"/>
      <c r="M297" s="2"/>
      <c r="N297" s="14"/>
      <c r="O297" s="10"/>
      <c r="P297" s="3"/>
      <c r="S297" s="11"/>
      <c r="T297" s="12"/>
      <c r="U297" s="3"/>
      <c r="Y297" s="2"/>
    </row>
    <row r="298" spans="1:25" ht="15">
      <c r="A298" s="11"/>
      <c r="B298" s="12"/>
      <c r="M298" s="2"/>
      <c r="N298" s="14"/>
      <c r="O298" s="10"/>
      <c r="P298" s="3"/>
      <c r="S298" s="11"/>
      <c r="T298" s="12"/>
      <c r="U298" s="3"/>
      <c r="Y298" s="2"/>
    </row>
    <row r="299" spans="1:25" ht="15">
      <c r="A299" s="11"/>
      <c r="B299" s="12"/>
      <c r="D299" s="1">
        <v>1959</v>
      </c>
      <c r="J299" s="14"/>
      <c r="K299" s="10"/>
      <c r="L299" s="9"/>
      <c r="M299" s="2"/>
      <c r="N299" s="14"/>
      <c r="O299" s="10"/>
      <c r="P299" s="3"/>
      <c r="S299" s="11"/>
      <c r="T299" s="12"/>
      <c r="U299" s="3"/>
      <c r="Y299" s="2"/>
    </row>
    <row r="300" spans="1:25" ht="15">
      <c r="A300" s="11"/>
      <c r="B300" s="12"/>
      <c r="J300" s="14"/>
      <c r="K300" s="10"/>
      <c r="L300" s="9"/>
      <c r="M300" s="2"/>
      <c r="N300" s="14"/>
      <c r="O300" s="10"/>
      <c r="P300" s="3"/>
      <c r="Y300" s="2"/>
    </row>
    <row r="301" spans="1:25" ht="15">
      <c r="A301" s="11"/>
      <c r="B301" s="12"/>
      <c r="J301" s="14"/>
      <c r="K301" s="10"/>
      <c r="L301" s="9"/>
      <c r="M301" s="2"/>
      <c r="N301" s="14"/>
      <c r="O301" s="10"/>
      <c r="P301" s="3"/>
      <c r="S301" s="11"/>
      <c r="T301" s="12"/>
      <c r="U301" s="3"/>
      <c r="Y301" s="2"/>
    </row>
    <row r="302" spans="1:25" ht="15">
      <c r="A302" s="11"/>
      <c r="B302" s="12"/>
      <c r="J302" s="14"/>
      <c r="K302" s="10"/>
      <c r="L302" s="9"/>
      <c r="M302" s="2"/>
      <c r="N302" s="14"/>
      <c r="O302" s="10"/>
      <c r="P302" s="3"/>
      <c r="S302" s="11"/>
      <c r="T302" s="12"/>
      <c r="U302" s="3"/>
      <c r="Y302" s="2"/>
    </row>
    <row r="303" spans="1:25" ht="15">
      <c r="A303" s="11"/>
      <c r="B303" s="12"/>
      <c r="J303" s="14"/>
      <c r="K303" s="10"/>
      <c r="L303" s="9"/>
      <c r="M303" s="2"/>
      <c r="N303" s="14"/>
      <c r="O303" s="10"/>
      <c r="P303" s="3"/>
      <c r="S303" s="11"/>
      <c r="T303" s="12"/>
      <c r="U303" s="3"/>
      <c r="Y303" s="2"/>
    </row>
    <row r="304" spans="1:25" ht="15">
      <c r="A304" s="11"/>
      <c r="B304" s="12"/>
      <c r="D304" s="1">
        <v>1958</v>
      </c>
      <c r="J304" s="14"/>
      <c r="K304" s="10"/>
      <c r="L304" s="9"/>
      <c r="M304" s="2"/>
      <c r="N304" s="14"/>
      <c r="O304" s="10"/>
      <c r="P304" s="3"/>
      <c r="S304" s="11"/>
      <c r="T304" s="12"/>
      <c r="U304" s="3"/>
      <c r="Y304" s="2"/>
    </row>
    <row r="305" spans="1:25" ht="15">
      <c r="A305" s="11"/>
      <c r="B305" s="12"/>
      <c r="J305" s="14"/>
      <c r="K305" s="10"/>
      <c r="L305" s="9"/>
      <c r="M305" s="2"/>
      <c r="N305" s="14"/>
      <c r="O305" s="10"/>
      <c r="P305" s="3"/>
      <c r="S305" s="11"/>
      <c r="T305" s="12"/>
      <c r="U305" s="3"/>
      <c r="Y305" s="2"/>
    </row>
    <row r="306" spans="1:25" ht="15">
      <c r="A306" s="11"/>
      <c r="B306" s="12"/>
      <c r="J306" s="14"/>
      <c r="K306" s="10"/>
      <c r="L306" s="9"/>
      <c r="M306" s="2"/>
      <c r="N306" s="14"/>
      <c r="O306" s="10"/>
      <c r="P306" s="3"/>
      <c r="S306" s="11"/>
      <c r="T306" s="12"/>
      <c r="U306" s="3"/>
      <c r="Y306" s="2"/>
    </row>
    <row r="307" spans="1:25" ht="15">
      <c r="A307" s="11"/>
      <c r="B307" s="12"/>
      <c r="J307" s="14"/>
      <c r="K307" s="10"/>
      <c r="L307" s="9"/>
      <c r="M307" s="2"/>
      <c r="N307" s="14"/>
      <c r="O307" s="10"/>
      <c r="P307" s="3"/>
      <c r="S307" s="11"/>
      <c r="T307" s="12"/>
      <c r="U307" s="3"/>
      <c r="Y307" s="2"/>
    </row>
    <row r="308" spans="1:25" ht="15">
      <c r="A308" s="11"/>
      <c r="B308" s="12"/>
      <c r="J308" s="14"/>
      <c r="K308" s="10"/>
      <c r="L308" s="9"/>
      <c r="M308" s="2"/>
      <c r="N308" s="14"/>
      <c r="O308" s="10"/>
      <c r="P308" s="3"/>
      <c r="S308" s="11"/>
      <c r="T308" s="12"/>
      <c r="U308" s="3"/>
      <c r="Y308" s="2"/>
    </row>
    <row r="309" spans="1:25" ht="15">
      <c r="A309" s="11"/>
      <c r="B309" s="12"/>
      <c r="J309" s="14"/>
      <c r="K309" s="10"/>
      <c r="L309" s="9"/>
      <c r="M309" s="2"/>
      <c r="N309" s="14"/>
      <c r="O309" s="10"/>
      <c r="P309" s="3"/>
      <c r="Y309" s="2"/>
    </row>
    <row r="310" spans="1:25" ht="15">
      <c r="A310" s="11"/>
      <c r="B310" s="12"/>
      <c r="J310" s="14"/>
      <c r="K310" s="10"/>
      <c r="L310" s="9"/>
      <c r="M310" s="2"/>
      <c r="N310" s="14"/>
      <c r="O310" s="10"/>
      <c r="P310" s="3"/>
      <c r="S310" s="11"/>
      <c r="T310" s="12"/>
      <c r="U310" s="3"/>
      <c r="Y310" s="2"/>
    </row>
    <row r="311" spans="1:25" ht="15">
      <c r="A311" s="11"/>
      <c r="B311" s="12"/>
      <c r="J311" s="14"/>
      <c r="K311" s="10"/>
      <c r="L311" s="9"/>
      <c r="M311" s="2"/>
      <c r="N311" s="14"/>
      <c r="O311" s="10"/>
      <c r="P311" s="3"/>
      <c r="S311" s="11"/>
      <c r="T311" s="12"/>
      <c r="U311" s="3"/>
      <c r="Y311" s="2"/>
    </row>
    <row r="312" spans="1:25" ht="15">
      <c r="A312" s="11"/>
      <c r="B312" s="12"/>
      <c r="D312" s="1">
        <v>1957</v>
      </c>
      <c r="J312" s="14"/>
      <c r="K312" s="10"/>
      <c r="L312" s="9"/>
      <c r="M312" s="2"/>
      <c r="N312" s="14"/>
      <c r="O312" s="10"/>
      <c r="P312" s="3"/>
      <c r="S312" s="11"/>
      <c r="T312" s="12"/>
      <c r="U312" s="3"/>
      <c r="Y312" s="2"/>
    </row>
    <row r="313" spans="1:25" ht="15">
      <c r="A313" s="11"/>
      <c r="B313" s="12"/>
      <c r="J313" s="14"/>
      <c r="K313" s="10"/>
      <c r="L313" s="9"/>
      <c r="M313" s="2"/>
      <c r="N313" s="14"/>
      <c r="O313" s="10"/>
      <c r="P313" s="3"/>
      <c r="S313" s="11"/>
      <c r="T313" s="12"/>
      <c r="U313" s="3"/>
      <c r="Y313" s="2"/>
    </row>
    <row r="314" spans="1:25" ht="15">
      <c r="A314" s="11"/>
      <c r="B314" s="12"/>
      <c r="J314" s="14"/>
      <c r="K314" s="10"/>
      <c r="L314" s="9"/>
      <c r="M314" s="2"/>
      <c r="N314" s="14"/>
      <c r="O314" s="10"/>
      <c r="P314" s="3"/>
      <c r="S314" s="11"/>
      <c r="T314" s="12"/>
      <c r="U314" s="3"/>
      <c r="Y314" s="2"/>
    </row>
    <row r="315" spans="1:25" ht="15">
      <c r="A315" s="11"/>
      <c r="B315" s="12"/>
      <c r="J315" s="14"/>
      <c r="K315" s="10"/>
      <c r="L315" s="9"/>
      <c r="M315" s="2"/>
      <c r="N315" s="14"/>
      <c r="O315" s="10"/>
      <c r="P315" s="3"/>
      <c r="Y315" s="2"/>
    </row>
    <row r="316" spans="1:25" ht="15">
      <c r="A316" s="11"/>
      <c r="B316" s="12"/>
      <c r="J316" s="14"/>
      <c r="K316" s="10"/>
      <c r="L316" s="9"/>
      <c r="M316" s="2"/>
      <c r="N316" s="14"/>
      <c r="O316" s="10"/>
      <c r="P316" s="3"/>
      <c r="S316" s="11"/>
      <c r="T316" s="12"/>
      <c r="U316" s="3"/>
      <c r="Y316" s="2"/>
    </row>
    <row r="317" spans="1:25" ht="15">
      <c r="A317" s="11"/>
      <c r="B317" s="12"/>
      <c r="J317" s="14"/>
      <c r="K317" s="10"/>
      <c r="L317" s="9"/>
      <c r="M317" s="2"/>
      <c r="N317" s="14"/>
      <c r="O317" s="10"/>
      <c r="P317" s="3"/>
      <c r="S317" s="11"/>
      <c r="T317" s="12"/>
      <c r="U317" s="3"/>
      <c r="Y317" s="2"/>
    </row>
    <row r="318" spans="1:25" ht="15">
      <c r="A318" s="11"/>
      <c r="B318" s="12"/>
      <c r="D318" s="1">
        <v>1956</v>
      </c>
      <c r="J318" s="14"/>
      <c r="K318" s="10"/>
      <c r="L318" s="9"/>
      <c r="M318" s="2"/>
      <c r="S318" s="11"/>
      <c r="T318" s="12"/>
      <c r="U318" s="3"/>
      <c r="Y318" s="2"/>
    </row>
    <row r="319" spans="1:25" ht="15">
      <c r="A319" s="11"/>
      <c r="B319" s="12"/>
      <c r="J319" s="14"/>
      <c r="K319" s="10"/>
      <c r="L319" s="9"/>
      <c r="M319" s="2"/>
      <c r="N319" s="14"/>
      <c r="O319" s="10"/>
      <c r="P319" s="3"/>
      <c r="S319" s="11"/>
      <c r="T319" s="12"/>
      <c r="U319" s="3"/>
      <c r="Y319" s="2"/>
    </row>
    <row r="320" spans="1:25" ht="15">
      <c r="A320" s="11"/>
      <c r="B320" s="12"/>
      <c r="J320" s="14"/>
      <c r="K320" s="10"/>
      <c r="L320" s="9"/>
      <c r="M320" s="2"/>
      <c r="N320" s="14"/>
      <c r="O320" s="10"/>
      <c r="P320" s="3"/>
      <c r="S320" s="11"/>
      <c r="T320" s="12"/>
      <c r="U320" s="3"/>
      <c r="Y320" s="2"/>
    </row>
    <row r="321" spans="1:25" ht="15">
      <c r="A321" s="11"/>
      <c r="B321" s="12"/>
      <c r="J321" s="14"/>
      <c r="K321" s="10"/>
      <c r="L321" s="9"/>
      <c r="M321" s="2"/>
      <c r="N321" s="14"/>
      <c r="O321" s="10"/>
      <c r="P321" s="3"/>
      <c r="Y321" s="2"/>
    </row>
    <row r="322" spans="1:25" ht="15">
      <c r="A322" s="11"/>
      <c r="B322" s="12"/>
      <c r="J322" s="14"/>
      <c r="K322" s="10"/>
      <c r="L322" s="9"/>
      <c r="M322" s="2"/>
      <c r="N322" s="14"/>
      <c r="O322" s="10"/>
      <c r="P322" s="3"/>
      <c r="S322" s="11"/>
      <c r="T322" s="12"/>
      <c r="U322" s="3"/>
      <c r="Y322" s="2"/>
    </row>
    <row r="323" spans="1:25" ht="15">
      <c r="A323" s="11"/>
      <c r="B323" s="12"/>
      <c r="J323" s="14"/>
      <c r="K323" s="10"/>
      <c r="L323" s="9"/>
      <c r="M323" s="2"/>
      <c r="N323" s="14"/>
      <c r="O323" s="10"/>
      <c r="P323" s="3"/>
      <c r="S323" s="11"/>
      <c r="T323" s="12"/>
      <c r="U323" s="3"/>
      <c r="Y323" s="2"/>
    </row>
    <row r="324" spans="1:25" ht="15">
      <c r="A324" s="11"/>
      <c r="B324" s="12"/>
      <c r="J324" s="14"/>
      <c r="K324" s="10"/>
      <c r="L324" s="9"/>
      <c r="M324" s="2"/>
      <c r="N324" s="14"/>
      <c r="O324" s="10"/>
      <c r="P324" s="3"/>
      <c r="S324" s="11"/>
      <c r="T324" s="12"/>
      <c r="U324" s="3"/>
      <c r="Y324" s="2"/>
    </row>
    <row r="325" spans="1:25" ht="15">
      <c r="A325" s="11"/>
      <c r="B325" s="12"/>
      <c r="D325" s="1">
        <v>1955</v>
      </c>
      <c r="J325" s="14"/>
      <c r="K325" s="10"/>
      <c r="L325" s="9"/>
      <c r="M325" s="2"/>
      <c r="N325" s="14"/>
      <c r="O325" s="10"/>
      <c r="P325" s="3"/>
      <c r="S325" s="11"/>
      <c r="T325" s="12"/>
      <c r="U325" s="3"/>
      <c r="Y325" s="2"/>
    </row>
    <row r="326" spans="1:25" ht="15">
      <c r="A326" s="11"/>
      <c r="B326" s="12"/>
      <c r="M326" s="2"/>
      <c r="N326" s="14"/>
      <c r="O326" s="10"/>
      <c r="P326" s="3"/>
      <c r="S326" s="11"/>
      <c r="T326" s="12"/>
      <c r="U326" s="3"/>
      <c r="Y326" s="2"/>
    </row>
    <row r="327" spans="1:25" ht="15">
      <c r="A327" s="11"/>
      <c r="B327" s="12"/>
      <c r="J327" s="14"/>
      <c r="K327" s="10"/>
      <c r="L327" s="9"/>
      <c r="M327" s="2"/>
      <c r="N327" s="14"/>
      <c r="O327" s="10"/>
      <c r="P327" s="3"/>
      <c r="S327" s="11"/>
      <c r="T327" s="12"/>
      <c r="U327" s="3"/>
      <c r="Y327" s="2"/>
    </row>
    <row r="328" spans="1:25" ht="15">
      <c r="A328" s="11"/>
      <c r="B328" s="12"/>
      <c r="J328" s="14"/>
      <c r="K328" s="10"/>
      <c r="L328" s="9"/>
      <c r="M328" s="2"/>
      <c r="N328" s="14"/>
      <c r="O328" s="10"/>
      <c r="P328" s="3"/>
      <c r="S328" s="11"/>
      <c r="T328" s="12"/>
      <c r="U328" s="3"/>
      <c r="Y328" s="2"/>
    </row>
    <row r="329" spans="1:25" ht="15">
      <c r="A329" s="11"/>
      <c r="B329" s="12"/>
      <c r="J329" s="14"/>
      <c r="K329" s="10"/>
      <c r="L329" s="9"/>
      <c r="M329" s="2"/>
      <c r="N329" s="14"/>
      <c r="O329" s="10"/>
      <c r="P329" s="3"/>
      <c r="Y329" s="2"/>
    </row>
    <row r="330" spans="1:25" ht="15">
      <c r="A330" s="11"/>
      <c r="B330" s="12"/>
      <c r="J330" s="14"/>
      <c r="K330" s="10"/>
      <c r="L330" s="9"/>
      <c r="M330" s="2"/>
      <c r="N330" s="14"/>
      <c r="O330" s="10"/>
      <c r="P330" s="3"/>
      <c r="S330" s="11"/>
      <c r="T330" s="12"/>
      <c r="U330" s="3"/>
      <c r="Y330" s="2"/>
    </row>
    <row r="331" spans="1:25" ht="15">
      <c r="A331" s="11"/>
      <c r="B331" s="12"/>
      <c r="J331" s="14"/>
      <c r="K331" s="10"/>
      <c r="L331" s="9"/>
      <c r="M331" s="2"/>
      <c r="N331" s="14"/>
      <c r="O331" s="10"/>
      <c r="P331" s="3"/>
      <c r="S331" s="11"/>
      <c r="T331" s="12"/>
      <c r="U331" s="3"/>
      <c r="Y331" s="2"/>
    </row>
    <row r="332" spans="1:25" ht="15">
      <c r="A332" s="11"/>
      <c r="B332" s="12"/>
      <c r="D332" s="1">
        <v>1954</v>
      </c>
      <c r="J332" s="14"/>
      <c r="K332" s="10"/>
      <c r="L332" s="9"/>
      <c r="M332" s="2"/>
      <c r="N332" s="14"/>
      <c r="O332" s="10"/>
      <c r="P332" s="3"/>
      <c r="S332" s="11"/>
      <c r="T332" s="12"/>
      <c r="U332" s="3"/>
      <c r="Y332" s="2"/>
    </row>
    <row r="333" spans="1:25" ht="15">
      <c r="A333" s="11"/>
      <c r="B333" s="12"/>
      <c r="J333" s="14"/>
      <c r="K333" s="10"/>
      <c r="L333" s="9"/>
      <c r="M333" s="2"/>
      <c r="N333" s="14"/>
      <c r="O333" s="10"/>
      <c r="P333" s="3"/>
      <c r="Y333" s="2"/>
    </row>
    <row r="334" spans="1:25" ht="15">
      <c r="A334" s="11"/>
      <c r="B334" s="12"/>
      <c r="J334" s="14"/>
      <c r="K334" s="10"/>
      <c r="L334" s="9"/>
      <c r="M334" s="2"/>
      <c r="N334" s="14"/>
      <c r="O334" s="10"/>
      <c r="P334" s="3"/>
      <c r="S334" s="11"/>
      <c r="T334" s="12"/>
      <c r="U334" s="3"/>
      <c r="Y334" s="2"/>
    </row>
    <row r="335" spans="1:25" ht="15">
      <c r="A335" s="11"/>
      <c r="B335" s="12"/>
      <c r="J335" s="14"/>
      <c r="K335" s="10"/>
      <c r="L335" s="9"/>
      <c r="M335" s="2"/>
      <c r="N335" s="14"/>
      <c r="O335" s="10"/>
      <c r="P335" s="3"/>
      <c r="S335" s="11"/>
      <c r="T335" s="12"/>
      <c r="U335" s="3"/>
      <c r="Y335" s="2"/>
    </row>
    <row r="336" spans="1:25" ht="15">
      <c r="A336" s="11"/>
      <c r="B336" s="12"/>
      <c r="D336" s="1">
        <v>1953</v>
      </c>
      <c r="J336" s="14"/>
      <c r="K336" s="10"/>
      <c r="L336" s="9"/>
      <c r="M336" s="2"/>
      <c r="N336" s="14"/>
      <c r="O336" s="10"/>
      <c r="P336" s="3"/>
      <c r="S336" s="11"/>
      <c r="T336" s="12"/>
      <c r="U336" s="3"/>
      <c r="Y336" s="2"/>
    </row>
    <row r="337" spans="1:25" ht="15">
      <c r="A337" s="11"/>
      <c r="B337" s="12"/>
      <c r="J337" s="14"/>
      <c r="K337" s="10"/>
      <c r="L337" s="9"/>
      <c r="M337" s="2"/>
      <c r="N337" s="14"/>
      <c r="O337" s="10"/>
      <c r="P337" s="3"/>
      <c r="S337" s="11"/>
      <c r="T337" s="12"/>
      <c r="U337" s="3"/>
      <c r="Y337" s="2"/>
    </row>
    <row r="338" spans="1:25" ht="15">
      <c r="A338" s="11"/>
      <c r="B338" s="12"/>
      <c r="J338" s="14"/>
      <c r="K338" s="10"/>
      <c r="L338" s="9"/>
      <c r="M338" s="2"/>
      <c r="N338" s="14"/>
      <c r="O338" s="10"/>
      <c r="P338" s="3"/>
      <c r="S338" s="11"/>
      <c r="T338" s="12"/>
      <c r="U338" s="3"/>
      <c r="Y338" s="2"/>
    </row>
    <row r="339" spans="1:25" ht="15">
      <c r="A339" s="11"/>
      <c r="B339" s="12"/>
      <c r="J339" s="14"/>
      <c r="K339" s="10"/>
      <c r="L339" s="9"/>
      <c r="M339" s="2"/>
      <c r="Y339" s="2"/>
    </row>
    <row r="340" spans="1:25" ht="15">
      <c r="A340" s="11"/>
      <c r="B340" s="12"/>
      <c r="J340" s="14"/>
      <c r="K340" s="10"/>
      <c r="L340" s="9"/>
      <c r="M340" s="2"/>
      <c r="N340" s="14"/>
      <c r="O340" s="10"/>
      <c r="P340" s="3"/>
      <c r="S340" s="11"/>
      <c r="T340" s="12"/>
      <c r="U340" s="3"/>
      <c r="Y340" s="2"/>
    </row>
    <row r="341" spans="1:25" ht="15">
      <c r="A341" s="11"/>
      <c r="B341" s="12"/>
      <c r="J341" s="14"/>
      <c r="K341" s="10"/>
      <c r="L341" s="9"/>
      <c r="M341" s="2"/>
      <c r="N341" s="14"/>
      <c r="O341" s="10"/>
      <c r="P341" s="3"/>
      <c r="S341" s="11"/>
      <c r="T341" s="12"/>
      <c r="U341" s="3"/>
      <c r="Y341" s="2"/>
    </row>
    <row r="342" spans="1:25" ht="15">
      <c r="A342" s="11"/>
      <c r="B342" s="12"/>
      <c r="J342" s="14"/>
      <c r="K342" s="10"/>
      <c r="L342" s="9"/>
      <c r="M342" s="2"/>
      <c r="N342" s="14"/>
      <c r="O342" s="10"/>
      <c r="P342" s="3"/>
      <c r="S342" s="11"/>
      <c r="T342" s="12"/>
      <c r="U342" s="3"/>
      <c r="Y342" s="2"/>
    </row>
    <row r="343" spans="1:25" ht="15">
      <c r="A343" s="11"/>
      <c r="B343" s="12"/>
      <c r="M343" s="2"/>
      <c r="N343" s="14"/>
      <c r="O343" s="10"/>
      <c r="P343" s="3"/>
      <c r="S343" s="11"/>
      <c r="T343" s="12"/>
      <c r="U343" s="3"/>
      <c r="Y343" s="2"/>
    </row>
    <row r="344" spans="1:25" ht="15">
      <c r="A344" s="11"/>
      <c r="B344" s="12"/>
      <c r="J344" s="14"/>
      <c r="K344" s="10"/>
      <c r="L344" s="9"/>
      <c r="M344" s="2"/>
      <c r="N344" s="14"/>
      <c r="O344" s="10"/>
      <c r="P344" s="3"/>
      <c r="S344" s="11"/>
      <c r="T344" s="12"/>
      <c r="U344" s="3"/>
      <c r="Y344" s="2"/>
    </row>
    <row r="345" spans="1:25" ht="15">
      <c r="A345" s="11"/>
      <c r="B345" s="12"/>
      <c r="J345" s="14"/>
      <c r="K345" s="10"/>
      <c r="L345" s="9"/>
      <c r="M345" s="2"/>
      <c r="N345" s="14"/>
      <c r="O345" s="10"/>
      <c r="P345" s="3"/>
      <c r="S345" s="11"/>
      <c r="T345" s="12"/>
      <c r="U345" s="3"/>
      <c r="Y345" s="2"/>
    </row>
    <row r="346" spans="1:25" ht="15">
      <c r="A346" s="11"/>
      <c r="B346" s="12"/>
      <c r="J346" s="14"/>
      <c r="K346" s="10"/>
      <c r="L346" s="9"/>
      <c r="M346" s="2"/>
      <c r="N346" s="14"/>
      <c r="O346" s="10"/>
      <c r="P346" s="3"/>
      <c r="S346" s="11"/>
      <c r="T346" s="12"/>
      <c r="U346" s="3"/>
      <c r="Y346" s="2"/>
    </row>
    <row r="347" spans="1:25" ht="15">
      <c r="A347" s="11"/>
      <c r="B347" s="12"/>
      <c r="D347" s="1">
        <v>1952</v>
      </c>
      <c r="J347" s="14"/>
      <c r="K347" s="10"/>
      <c r="L347" s="9"/>
      <c r="M347" s="2"/>
      <c r="N347" s="14"/>
      <c r="O347" s="10"/>
      <c r="P347" s="3"/>
      <c r="S347" s="11"/>
      <c r="T347" s="12"/>
      <c r="U347" s="3"/>
      <c r="Y347" s="2"/>
    </row>
    <row r="348" spans="1:25" ht="15">
      <c r="A348" s="11"/>
      <c r="B348" s="12"/>
      <c r="J348" s="14"/>
      <c r="K348" s="10"/>
      <c r="L348" s="9"/>
      <c r="M348" s="2"/>
      <c r="N348" s="14"/>
      <c r="O348" s="10"/>
      <c r="P348" s="3"/>
      <c r="S348" s="11"/>
      <c r="T348" s="12"/>
      <c r="U348" s="3"/>
      <c r="Y348" s="2"/>
    </row>
    <row r="349" spans="1:25" ht="15">
      <c r="A349" s="11"/>
      <c r="B349" s="12"/>
      <c r="J349" s="14"/>
      <c r="K349" s="10"/>
      <c r="L349" s="9"/>
      <c r="M349" s="2"/>
      <c r="N349" s="14"/>
      <c r="O349" s="10"/>
      <c r="P349" s="3"/>
      <c r="S349" s="11"/>
      <c r="T349" s="12"/>
      <c r="U349" s="3"/>
      <c r="Y349" s="2"/>
    </row>
    <row r="350" spans="1:25" ht="15">
      <c r="A350" s="11"/>
      <c r="B350" s="12"/>
      <c r="J350" s="14"/>
      <c r="K350" s="10"/>
      <c r="L350" s="9"/>
      <c r="M350" s="2"/>
      <c r="N350" s="14"/>
      <c r="O350" s="10"/>
      <c r="P350" s="3"/>
      <c r="S350" s="11"/>
      <c r="T350" s="12"/>
      <c r="U350" s="3"/>
      <c r="Y350" s="2"/>
    </row>
    <row r="351" spans="1:25" ht="15">
      <c r="A351" s="11"/>
      <c r="B351" s="12"/>
      <c r="J351" s="14"/>
      <c r="K351" s="10"/>
      <c r="L351" s="9"/>
      <c r="M351" s="2"/>
      <c r="N351" s="14"/>
      <c r="O351" s="10"/>
      <c r="P351" s="3"/>
      <c r="S351" s="11"/>
      <c r="T351" s="12"/>
      <c r="U351" s="3"/>
      <c r="Y351" s="2"/>
    </row>
    <row r="352" spans="1:25" ht="15">
      <c r="A352" s="11"/>
      <c r="B352" s="12"/>
      <c r="J352" s="14"/>
      <c r="K352" s="10"/>
      <c r="L352" s="9"/>
      <c r="M352" s="2"/>
      <c r="N352" s="14"/>
      <c r="O352" s="10"/>
      <c r="P352" s="3"/>
      <c r="Y352" s="2"/>
    </row>
    <row r="353" spans="1:25" ht="15">
      <c r="A353" s="11"/>
      <c r="B353" s="12"/>
      <c r="J353" s="14"/>
      <c r="K353" s="10"/>
      <c r="L353" s="9"/>
      <c r="M353" s="2"/>
      <c r="N353" s="14"/>
      <c r="O353" s="10"/>
      <c r="P353" s="3"/>
      <c r="S353" s="11"/>
      <c r="T353" s="12"/>
      <c r="U353" s="3"/>
      <c r="Y353" s="2"/>
    </row>
    <row r="354" spans="1:25" ht="15">
      <c r="A354" s="11"/>
      <c r="B354" s="12"/>
      <c r="J354" s="14"/>
      <c r="K354" s="10"/>
      <c r="L354" s="9"/>
      <c r="M354" s="2"/>
      <c r="N354" s="14"/>
      <c r="O354" s="10"/>
      <c r="P354" s="3"/>
      <c r="S354" s="11"/>
      <c r="T354" s="12"/>
      <c r="U354" s="3"/>
      <c r="Y354" s="2"/>
    </row>
    <row r="355" spans="1:25" ht="15">
      <c r="A355" s="11"/>
      <c r="B355" s="12"/>
      <c r="J355" s="14"/>
      <c r="K355" s="10"/>
      <c r="L355" s="9"/>
      <c r="M355" s="2"/>
      <c r="N355" s="14"/>
      <c r="O355" s="10"/>
      <c r="P355" s="3"/>
      <c r="S355" s="11"/>
      <c r="T355" s="12"/>
      <c r="U355" s="3"/>
      <c r="Y355" s="2"/>
    </row>
    <row r="356" spans="1:25" ht="15">
      <c r="A356" s="11"/>
      <c r="B356" s="12"/>
      <c r="J356" s="14"/>
      <c r="K356" s="10"/>
      <c r="L356" s="9"/>
      <c r="M356" s="2"/>
      <c r="S356" s="11"/>
      <c r="T356" s="12"/>
      <c r="U356" s="3"/>
      <c r="Y356" s="2"/>
    </row>
    <row r="357" spans="1:25" ht="15">
      <c r="A357" s="11"/>
      <c r="B357" s="12"/>
      <c r="J357" s="14"/>
      <c r="K357" s="10"/>
      <c r="L357" s="9"/>
      <c r="M357" s="2"/>
      <c r="N357" s="14"/>
      <c r="O357" s="10"/>
      <c r="P357" s="3"/>
      <c r="S357" s="11"/>
      <c r="T357" s="12"/>
      <c r="U357" s="3"/>
      <c r="Y357" s="2"/>
    </row>
    <row r="358" spans="1:25" ht="15">
      <c r="A358" s="11"/>
      <c r="B358" s="12"/>
      <c r="J358" s="14"/>
      <c r="K358" s="10"/>
      <c r="L358" s="9"/>
      <c r="M358" s="2"/>
      <c r="N358" s="14"/>
      <c r="O358" s="10"/>
      <c r="P358" s="3"/>
      <c r="S358" s="11"/>
      <c r="T358" s="12"/>
      <c r="U358" s="3"/>
      <c r="Y358" s="2"/>
    </row>
    <row r="359" spans="1:25" ht="15">
      <c r="A359" s="11"/>
      <c r="B359" s="12"/>
      <c r="D359" s="1">
        <v>1951</v>
      </c>
      <c r="J359" s="14"/>
      <c r="K359" s="10"/>
      <c r="L359" s="9"/>
      <c r="M359" s="2"/>
      <c r="N359" s="14"/>
      <c r="O359" s="10"/>
      <c r="P359" s="3"/>
      <c r="S359" s="11"/>
      <c r="T359" s="12"/>
      <c r="U359" s="3"/>
      <c r="Y359" s="2"/>
    </row>
    <row r="360" spans="1:25" ht="15">
      <c r="A360" s="11"/>
      <c r="B360" s="12"/>
      <c r="M360" s="2"/>
      <c r="N360" s="14"/>
      <c r="O360" s="10"/>
      <c r="P360" s="3"/>
      <c r="S360" s="11"/>
      <c r="T360" s="12"/>
      <c r="U360" s="3"/>
      <c r="Y360" s="2"/>
    </row>
    <row r="361" spans="1:25" ht="15">
      <c r="A361" s="11"/>
      <c r="B361" s="12"/>
      <c r="J361" s="14"/>
      <c r="K361" s="10"/>
      <c r="L361" s="9"/>
      <c r="M361" s="2"/>
      <c r="N361" s="14"/>
      <c r="O361" s="10"/>
      <c r="P361" s="3"/>
      <c r="S361" s="11"/>
      <c r="T361" s="12"/>
      <c r="U361" s="3"/>
      <c r="Y361" s="2"/>
    </row>
    <row r="362" spans="1:25" ht="15">
      <c r="A362" s="11"/>
      <c r="B362" s="12"/>
      <c r="J362" s="14"/>
      <c r="K362" s="10"/>
      <c r="L362" s="9"/>
      <c r="M362" s="2"/>
      <c r="N362" s="14"/>
      <c r="O362" s="10"/>
      <c r="P362" s="3"/>
      <c r="S362" s="11"/>
      <c r="T362" s="12"/>
      <c r="U362" s="3"/>
      <c r="Y362" s="2"/>
    </row>
    <row r="363" spans="1:25" ht="15">
      <c r="A363" s="11"/>
      <c r="B363" s="12"/>
      <c r="J363" s="14"/>
      <c r="K363" s="10"/>
      <c r="L363" s="9"/>
      <c r="M363" s="2"/>
      <c r="N363" s="14"/>
      <c r="O363" s="10"/>
      <c r="P363" s="3"/>
      <c r="S363" s="11"/>
      <c r="T363" s="12"/>
      <c r="U363" s="3"/>
      <c r="Y363" s="2"/>
    </row>
    <row r="364" spans="1:25" ht="15">
      <c r="A364" s="11"/>
      <c r="B364" s="12"/>
      <c r="J364" s="14"/>
      <c r="K364" s="10"/>
      <c r="L364" s="9"/>
      <c r="M364" s="2"/>
      <c r="N364" s="14"/>
      <c r="O364" s="10"/>
      <c r="P364" s="3"/>
      <c r="S364" s="11"/>
      <c r="T364" s="12"/>
      <c r="U364" s="3"/>
      <c r="Y364" s="2"/>
    </row>
    <row r="365" spans="1:25" ht="15">
      <c r="A365" s="11"/>
      <c r="B365" s="12"/>
      <c r="J365" s="14"/>
      <c r="K365" s="10"/>
      <c r="L365" s="9"/>
      <c r="M365" s="2"/>
      <c r="N365" s="14"/>
      <c r="O365" s="10"/>
      <c r="P365" s="3"/>
      <c r="Y365" s="2"/>
    </row>
    <row r="366" spans="1:25" ht="15">
      <c r="A366" s="11"/>
      <c r="B366" s="12"/>
      <c r="J366" s="14"/>
      <c r="K366" s="10"/>
      <c r="L366" s="9"/>
      <c r="M366" s="2"/>
      <c r="N366" s="14"/>
      <c r="O366" s="10"/>
      <c r="P366" s="3"/>
      <c r="S366" s="11"/>
      <c r="T366" s="12"/>
      <c r="U366" s="3"/>
      <c r="Y366" s="2"/>
    </row>
    <row r="367" spans="1:25" ht="15">
      <c r="A367" s="11"/>
      <c r="B367" s="12"/>
      <c r="J367" s="14"/>
      <c r="K367" s="10"/>
      <c r="L367" s="9"/>
      <c r="M367" s="2"/>
      <c r="N367" s="14"/>
      <c r="O367" s="10"/>
      <c r="P367" s="3"/>
      <c r="S367" s="11"/>
      <c r="T367" s="12"/>
      <c r="U367" s="3"/>
      <c r="Y367" s="2"/>
    </row>
    <row r="368" spans="1:25" ht="15">
      <c r="A368" s="11"/>
      <c r="B368" s="12"/>
      <c r="J368" s="14"/>
      <c r="K368" s="10"/>
      <c r="L368" s="9"/>
      <c r="M368" s="2"/>
      <c r="N368" s="14"/>
      <c r="O368" s="10"/>
      <c r="P368" s="3"/>
      <c r="S368" s="11"/>
      <c r="T368" s="12"/>
      <c r="U368" s="3"/>
      <c r="Y368" s="2"/>
    </row>
    <row r="369" spans="1:25" ht="15">
      <c r="A369" s="11"/>
      <c r="B369" s="12"/>
      <c r="D369" s="1">
        <v>1950</v>
      </c>
      <c r="J369" s="14"/>
      <c r="K369" s="10"/>
      <c r="L369" s="9"/>
      <c r="M369" s="2"/>
      <c r="N369" s="14"/>
      <c r="O369" s="10"/>
      <c r="P369" s="3"/>
      <c r="S369" s="11"/>
      <c r="T369" s="12"/>
      <c r="U369" s="3"/>
      <c r="Y369" s="2"/>
    </row>
    <row r="370" spans="1:25" ht="15">
      <c r="A370" s="11"/>
      <c r="B370" s="12"/>
      <c r="J370" s="14"/>
      <c r="K370" s="10"/>
      <c r="L370" s="9"/>
      <c r="M370" s="2"/>
      <c r="N370" s="14"/>
      <c r="O370" s="10"/>
      <c r="P370" s="3"/>
      <c r="S370" s="11"/>
      <c r="T370" s="12"/>
      <c r="U370" s="3"/>
      <c r="Y370" s="2"/>
    </row>
    <row r="371" spans="1:25" ht="15">
      <c r="A371" s="11"/>
      <c r="B371" s="12"/>
      <c r="J371" s="14"/>
      <c r="K371" s="10"/>
      <c r="L371" s="9"/>
      <c r="M371" s="2"/>
      <c r="N371" s="14"/>
      <c r="O371" s="10"/>
      <c r="P371" s="3"/>
      <c r="S371" s="11"/>
      <c r="T371" s="12"/>
      <c r="U371" s="3"/>
      <c r="Y371" s="2"/>
    </row>
    <row r="372" spans="1:25" ht="15">
      <c r="A372" s="11"/>
      <c r="B372" s="12"/>
      <c r="J372" s="14"/>
      <c r="K372" s="10"/>
      <c r="L372" s="9"/>
      <c r="M372" s="2"/>
      <c r="N372" s="14"/>
      <c r="O372" s="10"/>
      <c r="P372" s="3"/>
      <c r="S372" s="11"/>
      <c r="T372" s="12"/>
      <c r="U372" s="3"/>
      <c r="Y372" s="2"/>
    </row>
    <row r="373" spans="1:25" ht="15">
      <c r="A373" s="11"/>
      <c r="B373" s="12"/>
      <c r="J373" s="14"/>
      <c r="K373" s="10"/>
      <c r="L373" s="9"/>
      <c r="M373" s="2"/>
      <c r="N373" s="14"/>
      <c r="O373" s="10"/>
      <c r="P373" s="3"/>
      <c r="S373" s="11"/>
      <c r="T373" s="12"/>
      <c r="U373" s="3"/>
      <c r="Y373" s="2"/>
    </row>
    <row r="374" spans="1:25" ht="15">
      <c r="A374" s="11"/>
      <c r="B374" s="12"/>
      <c r="J374" s="14"/>
      <c r="K374" s="10"/>
      <c r="L374" s="9"/>
      <c r="M374" s="2"/>
      <c r="S374" s="11"/>
      <c r="T374" s="12"/>
      <c r="U374" s="3"/>
      <c r="Y374" s="2"/>
    </row>
    <row r="375" spans="1:25" ht="15">
      <c r="A375" s="11"/>
      <c r="B375" s="12"/>
      <c r="M375" s="2"/>
      <c r="N375" s="14"/>
      <c r="O375" s="10"/>
      <c r="P375" s="3"/>
      <c r="S375" s="11"/>
      <c r="T375" s="12"/>
      <c r="U375" s="3"/>
      <c r="Y375" s="2"/>
    </row>
    <row r="376" spans="1:25" ht="15">
      <c r="A376" s="11"/>
      <c r="B376" s="12"/>
      <c r="J376" s="14"/>
      <c r="K376" s="10"/>
      <c r="L376" s="9"/>
      <c r="M376" s="2"/>
      <c r="N376" s="14"/>
      <c r="O376" s="10"/>
      <c r="P376" s="3"/>
      <c r="Y376" s="2"/>
    </row>
    <row r="377" spans="1:25" ht="15">
      <c r="A377" s="11"/>
      <c r="B377" s="12"/>
      <c r="J377" s="14"/>
      <c r="K377" s="10"/>
      <c r="L377" s="9"/>
      <c r="M377" s="2"/>
      <c r="N377" s="14"/>
      <c r="O377" s="10"/>
      <c r="P377" s="3"/>
      <c r="S377" s="11"/>
      <c r="T377" s="12"/>
      <c r="U377" s="3"/>
      <c r="Y377" s="2"/>
    </row>
    <row r="378" spans="1:25" ht="15">
      <c r="A378" s="11"/>
      <c r="B378" s="12"/>
      <c r="J378" s="14"/>
      <c r="K378" s="10"/>
      <c r="L378" s="9"/>
      <c r="M378" s="2"/>
      <c r="N378" s="14"/>
      <c r="O378" s="10"/>
      <c r="P378" s="3"/>
      <c r="S378" s="11"/>
      <c r="T378" s="12"/>
      <c r="U378" s="3"/>
      <c r="Y378" s="2"/>
    </row>
    <row r="379" spans="1:25" ht="15">
      <c r="A379" s="11"/>
      <c r="B379" s="12"/>
      <c r="J379" s="14"/>
      <c r="K379" s="10"/>
      <c r="L379" s="9"/>
      <c r="M379" s="2"/>
      <c r="N379" s="14"/>
      <c r="O379" s="10"/>
      <c r="P379" s="3"/>
      <c r="S379" s="11"/>
      <c r="T379" s="12"/>
      <c r="U379" s="3"/>
      <c r="Y379" s="2"/>
    </row>
    <row r="380" spans="1:25" ht="15">
      <c r="A380" s="11"/>
      <c r="B380" s="12"/>
      <c r="D380" s="1">
        <v>1949</v>
      </c>
      <c r="J380" s="14"/>
      <c r="K380" s="10"/>
      <c r="L380" s="9"/>
      <c r="M380" s="2"/>
      <c r="N380" s="14"/>
      <c r="O380" s="10"/>
      <c r="P380" s="3"/>
      <c r="S380" s="11"/>
      <c r="T380" s="12"/>
      <c r="U380" s="3"/>
      <c r="Y380" s="2"/>
    </row>
    <row r="381" spans="1:25" ht="15">
      <c r="A381" s="11"/>
      <c r="B381" s="12"/>
      <c r="J381" s="14"/>
      <c r="K381" s="10"/>
      <c r="L381" s="9"/>
      <c r="M381" s="2"/>
      <c r="N381" s="14"/>
      <c r="O381" s="10"/>
      <c r="P381" s="3"/>
      <c r="S381" s="11"/>
      <c r="T381" s="12"/>
      <c r="U381" s="3"/>
      <c r="Y381" s="2"/>
    </row>
    <row r="382" spans="1:25" ht="15">
      <c r="A382" s="11"/>
      <c r="B382" s="12"/>
      <c r="J382" s="14"/>
      <c r="K382" s="10"/>
      <c r="L382" s="9"/>
      <c r="M382" s="2"/>
      <c r="N382" s="14"/>
      <c r="O382" s="10"/>
      <c r="P382" s="3"/>
      <c r="S382" s="11"/>
      <c r="T382" s="12"/>
      <c r="U382" s="3"/>
      <c r="Y382" s="2"/>
    </row>
    <row r="383" spans="1:25" ht="15">
      <c r="A383" s="11"/>
      <c r="B383" s="12"/>
      <c r="J383" s="14"/>
      <c r="K383" s="10"/>
      <c r="L383" s="9"/>
      <c r="M383" s="2"/>
      <c r="N383" s="14"/>
      <c r="O383" s="10"/>
      <c r="P383" s="3"/>
      <c r="S383" s="11"/>
      <c r="T383" s="12"/>
      <c r="U383" s="3"/>
      <c r="Y383" s="2"/>
    </row>
    <row r="384" spans="1:25" ht="15">
      <c r="A384" s="11"/>
      <c r="B384" s="12"/>
      <c r="J384" s="14"/>
      <c r="K384" s="10"/>
      <c r="L384" s="9"/>
      <c r="M384" s="2"/>
      <c r="N384" s="14"/>
      <c r="O384" s="10"/>
      <c r="P384" s="3"/>
      <c r="S384" s="11"/>
      <c r="T384" s="12"/>
      <c r="U384" s="3"/>
      <c r="Y384" s="2"/>
    </row>
    <row r="385" spans="1:25" ht="15">
      <c r="A385" s="11"/>
      <c r="B385" s="12"/>
      <c r="J385" s="14"/>
      <c r="K385" s="10"/>
      <c r="L385" s="9"/>
      <c r="M385" s="2"/>
      <c r="N385" s="14"/>
      <c r="O385" s="10"/>
      <c r="P385" s="3"/>
      <c r="S385" s="11"/>
      <c r="T385" s="12"/>
      <c r="U385" s="3"/>
      <c r="Y385" s="2"/>
    </row>
    <row r="386" spans="1:25" ht="15">
      <c r="A386" s="11"/>
      <c r="B386" s="12"/>
      <c r="J386" s="14"/>
      <c r="K386" s="10"/>
      <c r="L386" s="9"/>
      <c r="M386" s="2"/>
      <c r="N386" s="14"/>
      <c r="O386" s="10"/>
      <c r="P386" s="3"/>
      <c r="Y386" s="2"/>
    </row>
    <row r="387" spans="1:25" ht="15">
      <c r="A387" s="11"/>
      <c r="B387" s="12"/>
      <c r="J387" s="14"/>
      <c r="K387" s="10"/>
      <c r="L387" s="9"/>
      <c r="M387" s="2"/>
      <c r="N387" s="14"/>
      <c r="O387" s="10"/>
      <c r="P387" s="3"/>
      <c r="S387" s="11"/>
      <c r="T387" s="12"/>
      <c r="U387" s="3"/>
      <c r="Y387" s="2"/>
    </row>
    <row r="388" spans="1:25" ht="15">
      <c r="A388" s="11"/>
      <c r="B388" s="12"/>
      <c r="J388" s="14"/>
      <c r="K388" s="10"/>
      <c r="L388" s="9"/>
      <c r="M388" s="2"/>
      <c r="N388" s="14"/>
      <c r="O388" s="10"/>
      <c r="P388" s="3"/>
      <c r="S388" s="11"/>
      <c r="T388" s="12"/>
      <c r="U388" s="3"/>
      <c r="Y388" s="2"/>
    </row>
    <row r="389" spans="1:25" ht="15">
      <c r="A389" s="11"/>
      <c r="B389" s="12"/>
      <c r="J389" s="14"/>
      <c r="K389" s="10"/>
      <c r="L389" s="9"/>
      <c r="M389" s="2"/>
      <c r="N389" s="14"/>
      <c r="O389" s="10"/>
      <c r="P389" s="3"/>
      <c r="S389" s="11"/>
      <c r="T389" s="12"/>
      <c r="U389" s="3"/>
      <c r="Y389" s="2"/>
    </row>
    <row r="390" spans="1:25" ht="15">
      <c r="A390" s="11"/>
      <c r="B390" s="12"/>
      <c r="D390" s="1">
        <v>1948</v>
      </c>
      <c r="J390" s="14"/>
      <c r="K390" s="10"/>
      <c r="L390" s="9"/>
      <c r="M390" s="2"/>
      <c r="N390" s="14"/>
      <c r="O390" s="10"/>
      <c r="P390" s="3"/>
      <c r="S390" s="11"/>
      <c r="T390" s="12"/>
      <c r="U390" s="3"/>
      <c r="Y390" s="2"/>
    </row>
    <row r="391" spans="1:25" ht="15">
      <c r="A391" s="11"/>
      <c r="B391" s="12"/>
      <c r="J391" s="14"/>
      <c r="K391" s="10"/>
      <c r="L391" s="9"/>
      <c r="M391" s="2"/>
      <c r="N391" s="14"/>
      <c r="O391" s="10"/>
      <c r="P391" s="3"/>
      <c r="S391" s="11"/>
      <c r="T391" s="12"/>
      <c r="U391" s="3"/>
      <c r="Y391" s="2"/>
    </row>
    <row r="392" spans="1:25" ht="15">
      <c r="A392" s="11"/>
      <c r="B392" s="12"/>
      <c r="J392" s="14"/>
      <c r="K392" s="10"/>
      <c r="L392" s="9"/>
      <c r="M392" s="2"/>
      <c r="N392" s="14"/>
      <c r="O392" s="10"/>
      <c r="P392" s="3"/>
      <c r="S392" s="11"/>
      <c r="T392" s="12"/>
      <c r="U392" s="3"/>
      <c r="Y392" s="2"/>
    </row>
    <row r="393" spans="1:25" ht="15">
      <c r="A393" s="11"/>
      <c r="B393" s="12"/>
      <c r="M393" s="2"/>
      <c r="S393" s="11"/>
      <c r="T393" s="12"/>
      <c r="U393" s="3"/>
      <c r="Y393" s="2"/>
    </row>
    <row r="394" spans="1:25" ht="15">
      <c r="A394" s="11"/>
      <c r="B394" s="12"/>
      <c r="J394" s="14"/>
      <c r="K394" s="10"/>
      <c r="L394" s="9"/>
      <c r="M394" s="2"/>
      <c r="N394" s="14"/>
      <c r="O394" s="10"/>
      <c r="P394" s="3"/>
      <c r="Y394" s="2"/>
    </row>
    <row r="395" spans="1:25" ht="15">
      <c r="A395" s="11"/>
      <c r="B395" s="12"/>
      <c r="J395" s="14"/>
      <c r="K395" s="10"/>
      <c r="L395" s="9"/>
      <c r="M395" s="2"/>
      <c r="N395" s="14"/>
      <c r="O395" s="10"/>
      <c r="P395" s="3"/>
      <c r="S395" s="11"/>
      <c r="T395" s="12"/>
      <c r="U395" s="3"/>
      <c r="Y395" s="2"/>
    </row>
    <row r="396" spans="1:25" ht="15">
      <c r="A396" s="11"/>
      <c r="B396" s="12"/>
      <c r="J396" s="14"/>
      <c r="K396" s="10"/>
      <c r="L396" s="9"/>
      <c r="M396" s="2"/>
      <c r="N396" s="14"/>
      <c r="O396" s="10"/>
      <c r="P396" s="3"/>
      <c r="S396" s="11"/>
      <c r="T396" s="12"/>
      <c r="U396" s="3"/>
      <c r="Y396" s="2"/>
    </row>
    <row r="397" spans="1:25" ht="15">
      <c r="A397" s="11"/>
      <c r="B397" s="12"/>
      <c r="J397" s="14"/>
      <c r="K397" s="10"/>
      <c r="L397" s="9"/>
      <c r="M397" s="2"/>
      <c r="N397" s="14"/>
      <c r="O397" s="10"/>
      <c r="P397" s="3"/>
      <c r="S397" s="11"/>
      <c r="T397" s="12"/>
      <c r="U397" s="3"/>
      <c r="Y397" s="2"/>
    </row>
    <row r="398" spans="1:25" ht="15">
      <c r="A398" s="11"/>
      <c r="B398" s="12"/>
      <c r="D398" s="1">
        <v>1947</v>
      </c>
      <c r="J398" s="14"/>
      <c r="K398" s="10"/>
      <c r="L398" s="9"/>
      <c r="M398" s="2"/>
      <c r="N398" s="14"/>
      <c r="O398" s="10"/>
      <c r="P398" s="3"/>
      <c r="S398" s="11"/>
      <c r="T398" s="12"/>
      <c r="U398" s="3"/>
      <c r="Y398" s="2"/>
    </row>
    <row r="399" spans="1:25" ht="15">
      <c r="A399" s="11"/>
      <c r="B399" s="12"/>
      <c r="J399" s="14"/>
      <c r="K399" s="10"/>
      <c r="L399" s="9"/>
      <c r="M399" s="2"/>
      <c r="N399" s="14"/>
      <c r="O399" s="10"/>
      <c r="P399" s="3"/>
      <c r="S399" s="11"/>
      <c r="T399" s="12"/>
      <c r="U399" s="3"/>
      <c r="Y399" s="2"/>
    </row>
    <row r="400" spans="1:25" ht="15">
      <c r="A400" s="11"/>
      <c r="B400" s="12"/>
      <c r="J400" s="14"/>
      <c r="K400" s="10"/>
      <c r="L400" s="9"/>
      <c r="M400" s="2"/>
      <c r="N400" s="14"/>
      <c r="O400" s="10"/>
      <c r="P400" s="3"/>
      <c r="S400" s="11"/>
      <c r="T400" s="12"/>
      <c r="U400" s="3"/>
      <c r="Y400" s="2"/>
    </row>
    <row r="401" spans="1:25" ht="15">
      <c r="A401" s="11"/>
      <c r="B401" s="12"/>
      <c r="J401" s="14"/>
      <c r="K401" s="10"/>
      <c r="L401" s="9"/>
      <c r="M401" s="2"/>
      <c r="N401" s="14"/>
      <c r="O401" s="10"/>
      <c r="P401" s="3"/>
      <c r="Y401" s="2"/>
    </row>
    <row r="402" spans="1:25" ht="15">
      <c r="A402" s="11"/>
      <c r="B402" s="12"/>
      <c r="J402" s="14"/>
      <c r="K402" s="10"/>
      <c r="L402" s="9"/>
      <c r="M402" s="2"/>
      <c r="N402" s="14"/>
      <c r="O402" s="10"/>
      <c r="P402" s="3"/>
      <c r="S402" s="11"/>
      <c r="T402" s="12"/>
      <c r="U402" s="3"/>
      <c r="Y402" s="2"/>
    </row>
    <row r="403" spans="1:25" ht="15">
      <c r="A403" s="11"/>
      <c r="B403" s="12"/>
      <c r="J403" s="14"/>
      <c r="K403" s="10"/>
      <c r="L403" s="9"/>
      <c r="M403" s="2"/>
      <c r="N403" s="14"/>
      <c r="O403" s="10"/>
      <c r="P403" s="3"/>
      <c r="S403" s="11"/>
      <c r="T403" s="12"/>
      <c r="U403" s="3"/>
      <c r="Y403" s="2"/>
    </row>
    <row r="404" spans="1:25" ht="15">
      <c r="A404" s="11"/>
      <c r="B404" s="12"/>
      <c r="D404" s="1">
        <v>1946</v>
      </c>
      <c r="J404" s="14"/>
      <c r="K404" s="10"/>
      <c r="L404" s="9"/>
      <c r="M404" s="2"/>
      <c r="N404" s="14"/>
      <c r="O404" s="10"/>
      <c r="P404" s="3"/>
      <c r="S404" s="11"/>
      <c r="T404" s="12"/>
      <c r="U404" s="3"/>
      <c r="Y404" s="2"/>
    </row>
    <row r="405" spans="1:25" ht="15">
      <c r="A405" s="11"/>
      <c r="B405" s="12"/>
      <c r="J405" s="14"/>
      <c r="K405" s="10"/>
      <c r="L405" s="9"/>
      <c r="M405" s="2"/>
      <c r="N405" s="14"/>
      <c r="O405" s="10"/>
      <c r="P405" s="3"/>
      <c r="S405" s="11"/>
      <c r="T405" s="12"/>
      <c r="U405" s="3"/>
      <c r="Y405" s="2"/>
    </row>
    <row r="406" spans="1:25" ht="15">
      <c r="A406" s="11"/>
      <c r="B406" s="12"/>
      <c r="J406" s="14"/>
      <c r="K406" s="10"/>
      <c r="L406" s="9"/>
      <c r="M406" s="2"/>
      <c r="N406" s="14"/>
      <c r="O406" s="10"/>
      <c r="P406" s="3"/>
      <c r="S406" s="11"/>
      <c r="T406" s="12"/>
      <c r="U406" s="3"/>
      <c r="Y406" s="2"/>
    </row>
    <row r="407" spans="1:25" ht="15">
      <c r="A407" s="11"/>
      <c r="B407" s="12"/>
      <c r="J407" s="14"/>
      <c r="K407" s="10"/>
      <c r="L407" s="9"/>
      <c r="M407" s="2"/>
      <c r="N407" s="14"/>
      <c r="O407" s="10"/>
      <c r="P407" s="3"/>
      <c r="S407" s="11"/>
      <c r="T407" s="12"/>
      <c r="U407" s="3"/>
      <c r="Y407" s="2"/>
    </row>
    <row r="408" spans="1:25" ht="15">
      <c r="A408" s="11"/>
      <c r="B408" s="12"/>
      <c r="J408" s="14"/>
      <c r="K408" s="10"/>
      <c r="L408" s="9"/>
      <c r="M408" s="2"/>
      <c r="N408" s="14"/>
      <c r="O408" s="10"/>
      <c r="P408" s="3"/>
      <c r="S408" s="11"/>
      <c r="T408" s="12"/>
      <c r="U408" s="3"/>
      <c r="Y408" s="2"/>
    </row>
    <row r="409" spans="1:25" ht="15">
      <c r="A409" s="11"/>
      <c r="B409" s="12"/>
      <c r="J409" s="14"/>
      <c r="K409" s="10"/>
      <c r="L409" s="9"/>
      <c r="M409" s="2"/>
      <c r="N409" s="14"/>
      <c r="O409" s="10"/>
      <c r="P409" s="3"/>
      <c r="S409" s="11"/>
      <c r="T409" s="12"/>
      <c r="U409" s="3"/>
      <c r="Y409" s="2"/>
    </row>
    <row r="410" spans="1:25" ht="15">
      <c r="A410" s="11"/>
      <c r="B410" s="12"/>
      <c r="J410" s="14"/>
      <c r="K410" s="10"/>
      <c r="L410" s="9"/>
      <c r="M410" s="2"/>
      <c r="N410" s="14"/>
      <c r="O410" s="10"/>
      <c r="P410" s="3"/>
      <c r="Y410" s="2"/>
    </row>
    <row r="411" spans="1:25" ht="15">
      <c r="A411" s="11"/>
      <c r="B411" s="12"/>
      <c r="J411" s="14"/>
      <c r="K411" s="10"/>
      <c r="L411" s="9"/>
      <c r="M411" s="2"/>
      <c r="N411" s="14"/>
      <c r="O411" s="10"/>
      <c r="P411" s="3"/>
      <c r="S411" s="11"/>
      <c r="T411" s="12"/>
      <c r="U411" s="3"/>
      <c r="Y411" s="2"/>
    </row>
    <row r="412" spans="1:25" ht="15">
      <c r="A412" s="11"/>
      <c r="B412" s="12"/>
      <c r="J412" s="14"/>
      <c r="K412" s="10"/>
      <c r="L412" s="9"/>
      <c r="M412" s="2"/>
      <c r="N412" s="14"/>
      <c r="O412" s="10"/>
      <c r="P412" s="3"/>
      <c r="S412" s="11"/>
      <c r="T412" s="12"/>
      <c r="U412" s="3"/>
      <c r="Y412" s="2"/>
    </row>
    <row r="413" spans="1:25" ht="15">
      <c r="A413" s="11"/>
      <c r="B413" s="12"/>
      <c r="J413" s="14"/>
      <c r="K413" s="10"/>
      <c r="L413" s="9"/>
      <c r="M413" s="2"/>
      <c r="N413" s="14"/>
      <c r="O413" s="10"/>
      <c r="P413" s="3"/>
      <c r="S413" s="11"/>
      <c r="T413" s="12"/>
      <c r="U413" s="3"/>
      <c r="Y413" s="2"/>
    </row>
    <row r="414" spans="1:25" ht="15">
      <c r="A414" s="11"/>
      <c r="B414" s="12"/>
      <c r="J414" s="14"/>
      <c r="K414" s="10"/>
      <c r="L414" s="9"/>
      <c r="M414" s="2"/>
      <c r="S414" s="11"/>
      <c r="T414" s="12"/>
      <c r="U414" s="3"/>
      <c r="Y414" s="2"/>
    </row>
    <row r="415" spans="1:25" ht="15">
      <c r="A415" s="11"/>
      <c r="B415" s="12"/>
      <c r="J415" s="14"/>
      <c r="K415" s="10"/>
      <c r="L415" s="9"/>
      <c r="M415" s="2"/>
      <c r="N415" s="14"/>
      <c r="O415" s="10"/>
      <c r="P415" s="3"/>
      <c r="S415" s="11"/>
      <c r="T415" s="12"/>
      <c r="U415" s="3"/>
      <c r="Y415" s="2"/>
    </row>
    <row r="416" spans="1:25" ht="15">
      <c r="A416" s="11"/>
      <c r="B416" s="12"/>
      <c r="J416" s="14"/>
      <c r="K416" s="10"/>
      <c r="L416" s="9"/>
      <c r="M416" s="2"/>
      <c r="N416" s="14"/>
      <c r="O416" s="10"/>
      <c r="P416" s="3"/>
      <c r="S416" s="11"/>
      <c r="T416" s="12"/>
      <c r="U416" s="3"/>
      <c r="Y416" s="2"/>
    </row>
    <row r="417" spans="1:25" ht="15">
      <c r="A417" s="11"/>
      <c r="B417" s="12"/>
      <c r="D417" s="1">
        <v>1945</v>
      </c>
      <c r="J417" s="14"/>
      <c r="K417" s="10"/>
      <c r="L417" s="9"/>
      <c r="M417" s="2"/>
      <c r="N417" s="14"/>
      <c r="O417" s="10"/>
      <c r="P417" s="3"/>
      <c r="S417" s="11"/>
      <c r="T417" s="12"/>
      <c r="U417" s="3"/>
      <c r="Y417" s="2"/>
    </row>
    <row r="418" spans="1:25" ht="15">
      <c r="A418" s="11"/>
      <c r="B418" s="12"/>
      <c r="J418" s="14"/>
      <c r="K418" s="10"/>
      <c r="L418" s="9"/>
      <c r="M418" s="2"/>
      <c r="N418" s="14"/>
      <c r="O418" s="10"/>
      <c r="P418" s="3"/>
      <c r="S418" s="11"/>
      <c r="T418" s="12"/>
      <c r="U418" s="3"/>
      <c r="Y418" s="2"/>
    </row>
    <row r="419" spans="1:25" ht="15">
      <c r="A419" s="11"/>
      <c r="B419" s="12"/>
      <c r="M419" s="2"/>
      <c r="N419" s="14"/>
      <c r="O419" s="10"/>
      <c r="P419" s="3"/>
      <c r="Y419" s="2"/>
    </row>
    <row r="420" spans="1:25" ht="15">
      <c r="A420" s="11"/>
      <c r="B420" s="12"/>
      <c r="J420" s="14"/>
      <c r="K420" s="10"/>
      <c r="L420" s="9"/>
      <c r="M420" s="2"/>
      <c r="N420" s="14"/>
      <c r="O420" s="10"/>
      <c r="P420" s="3"/>
      <c r="S420" s="11"/>
      <c r="T420" s="12"/>
      <c r="U420" s="3"/>
      <c r="Y420" s="2"/>
    </row>
    <row r="421" spans="1:25" ht="15">
      <c r="A421" s="11"/>
      <c r="B421" s="12"/>
      <c r="J421" s="14"/>
      <c r="K421" s="10"/>
      <c r="L421" s="9"/>
      <c r="M421" s="2"/>
      <c r="N421" s="14"/>
      <c r="O421" s="10"/>
      <c r="P421" s="3"/>
      <c r="S421" s="11"/>
      <c r="T421" s="12"/>
      <c r="U421" s="3"/>
      <c r="Y421" s="2"/>
    </row>
    <row r="422" spans="1:25" ht="15">
      <c r="A422" s="11"/>
      <c r="B422" s="12"/>
      <c r="J422" s="14"/>
      <c r="K422" s="10"/>
      <c r="L422" s="9"/>
      <c r="M422" s="2"/>
      <c r="N422" s="14"/>
      <c r="O422" s="10"/>
      <c r="P422" s="3"/>
      <c r="S422" s="11"/>
      <c r="T422" s="12"/>
      <c r="U422" s="3"/>
      <c r="Y422" s="2"/>
    </row>
    <row r="423" spans="1:25" ht="15">
      <c r="A423" s="11"/>
      <c r="B423" s="12"/>
      <c r="J423" s="14"/>
      <c r="K423" s="10"/>
      <c r="L423" s="9"/>
      <c r="M423" s="2"/>
      <c r="N423" s="14"/>
      <c r="O423" s="10"/>
      <c r="P423" s="3"/>
      <c r="S423" s="11"/>
      <c r="T423" s="12"/>
      <c r="U423" s="3"/>
      <c r="Y423" s="2"/>
    </row>
    <row r="424" spans="1:25" ht="15">
      <c r="A424" s="11"/>
      <c r="B424" s="12"/>
      <c r="D424" s="1">
        <v>1944</v>
      </c>
      <c r="J424" s="14"/>
      <c r="K424" s="10"/>
      <c r="L424" s="9"/>
      <c r="M424" s="2"/>
      <c r="N424" s="14"/>
      <c r="O424" s="10"/>
      <c r="P424" s="3"/>
      <c r="S424" s="11"/>
      <c r="T424" s="12"/>
      <c r="U424" s="3"/>
      <c r="Y424" s="2"/>
    </row>
    <row r="425" spans="1:25" ht="15">
      <c r="A425" s="11"/>
      <c r="B425" s="12"/>
      <c r="J425" s="14"/>
      <c r="K425" s="10"/>
      <c r="L425" s="9"/>
      <c r="M425" s="2"/>
      <c r="N425" s="14"/>
      <c r="O425" s="10"/>
      <c r="P425" s="3"/>
      <c r="S425" s="11"/>
      <c r="T425" s="12"/>
      <c r="U425" s="3"/>
      <c r="Y425" s="2"/>
    </row>
    <row r="426" spans="1:25" ht="15">
      <c r="A426" s="11"/>
      <c r="B426" s="12"/>
      <c r="J426" s="14"/>
      <c r="K426" s="10"/>
      <c r="L426" s="9"/>
      <c r="M426" s="2"/>
      <c r="N426" s="14"/>
      <c r="O426" s="10"/>
      <c r="P426" s="3"/>
      <c r="S426" s="11"/>
      <c r="T426" s="12"/>
      <c r="U426" s="3"/>
      <c r="Y426" s="2"/>
    </row>
    <row r="427" spans="1:25" ht="15">
      <c r="A427" s="11"/>
      <c r="B427" s="12"/>
      <c r="J427" s="14"/>
      <c r="K427" s="10"/>
      <c r="L427" s="9"/>
      <c r="M427" s="2"/>
      <c r="N427" s="14"/>
      <c r="O427" s="10"/>
      <c r="P427" s="3"/>
      <c r="S427" s="11"/>
      <c r="T427" s="12"/>
      <c r="U427" s="3"/>
      <c r="Y427" s="2"/>
    </row>
    <row r="428" spans="1:25" ht="15">
      <c r="A428" s="11"/>
      <c r="B428" s="12"/>
      <c r="J428" s="14"/>
      <c r="K428" s="10"/>
      <c r="L428" s="9"/>
      <c r="M428" s="2"/>
      <c r="N428" s="14"/>
      <c r="O428" s="10"/>
      <c r="P428" s="3"/>
      <c r="S428" s="11"/>
      <c r="T428" s="12"/>
      <c r="U428" s="3"/>
      <c r="Y428" s="2"/>
    </row>
    <row r="429" spans="1:25" ht="15">
      <c r="A429" s="11"/>
      <c r="B429" s="12"/>
      <c r="J429" s="14"/>
      <c r="K429" s="10"/>
      <c r="L429" s="9"/>
      <c r="M429" s="2"/>
      <c r="N429" s="14"/>
      <c r="O429" s="10"/>
      <c r="P429" s="3"/>
      <c r="S429" s="11"/>
      <c r="T429" s="12"/>
      <c r="U429" s="3"/>
      <c r="Y429" s="2"/>
    </row>
    <row r="430" spans="1:25" ht="15">
      <c r="A430" s="11"/>
      <c r="B430" s="12"/>
      <c r="J430" s="14"/>
      <c r="K430" s="10"/>
      <c r="L430" s="9"/>
      <c r="M430" s="2"/>
      <c r="N430" s="14"/>
      <c r="O430" s="10"/>
      <c r="P430" s="3"/>
      <c r="Y430" s="2"/>
    </row>
    <row r="431" spans="1:25" ht="15">
      <c r="A431" s="11"/>
      <c r="B431" s="12"/>
      <c r="J431" s="14"/>
      <c r="K431" s="10"/>
      <c r="L431" s="9"/>
      <c r="M431" s="2"/>
      <c r="N431" s="14"/>
      <c r="O431" s="10"/>
      <c r="P431" s="3"/>
      <c r="S431" s="11"/>
      <c r="T431" s="12"/>
      <c r="U431" s="3"/>
      <c r="Y431" s="2"/>
    </row>
    <row r="432" spans="1:25" ht="15">
      <c r="A432" s="11"/>
      <c r="B432" s="12"/>
      <c r="J432" s="14"/>
      <c r="K432" s="10"/>
      <c r="L432" s="9"/>
      <c r="M432" s="2"/>
      <c r="S432" s="11"/>
      <c r="T432" s="12"/>
      <c r="U432" s="3"/>
      <c r="Y432" s="2"/>
    </row>
    <row r="433" spans="1:25" ht="15">
      <c r="A433" s="11"/>
      <c r="B433" s="12"/>
      <c r="J433" s="14"/>
      <c r="K433" s="10"/>
      <c r="L433" s="9"/>
      <c r="M433" s="2"/>
      <c r="N433" s="14"/>
      <c r="O433" s="10"/>
      <c r="P433" s="3"/>
      <c r="S433" s="11"/>
      <c r="T433" s="12"/>
      <c r="U433" s="3"/>
      <c r="Y433" s="2"/>
    </row>
    <row r="434" spans="1:25" ht="15">
      <c r="A434" s="11"/>
      <c r="B434" s="12"/>
      <c r="D434" s="1">
        <v>1943</v>
      </c>
      <c r="J434" s="14"/>
      <c r="K434" s="10"/>
      <c r="L434" s="9"/>
      <c r="M434" s="2"/>
      <c r="N434" s="14"/>
      <c r="O434" s="10"/>
      <c r="P434" s="3"/>
      <c r="S434" s="11"/>
      <c r="T434" s="12"/>
      <c r="U434" s="3"/>
      <c r="Y434" s="2"/>
    </row>
    <row r="435" spans="1:25" ht="15">
      <c r="A435" s="11"/>
      <c r="B435" s="12"/>
      <c r="J435" s="14"/>
      <c r="K435" s="10"/>
      <c r="L435" s="9"/>
      <c r="M435" s="2"/>
      <c r="N435" s="14"/>
      <c r="O435" s="10"/>
      <c r="P435" s="3"/>
      <c r="S435" s="11"/>
      <c r="T435" s="12"/>
      <c r="U435" s="3"/>
      <c r="Y435" s="2"/>
    </row>
    <row r="436" spans="1:25" ht="15">
      <c r="A436" s="11"/>
      <c r="B436" s="12"/>
      <c r="J436" s="14"/>
      <c r="K436" s="10"/>
      <c r="L436" s="9"/>
      <c r="M436" s="2"/>
      <c r="N436" s="14"/>
      <c r="O436" s="10"/>
      <c r="P436" s="3"/>
      <c r="S436" s="11"/>
      <c r="T436" s="12"/>
      <c r="U436" s="3"/>
      <c r="Y436" s="2"/>
    </row>
    <row r="437" spans="1:25" ht="15">
      <c r="A437" s="11"/>
      <c r="B437" s="12"/>
      <c r="M437" s="2"/>
      <c r="N437" s="14"/>
      <c r="O437" s="10"/>
      <c r="P437" s="3"/>
      <c r="S437" s="11"/>
      <c r="T437" s="12"/>
      <c r="U437" s="3"/>
      <c r="Y437" s="2"/>
    </row>
    <row r="438" spans="1:25" ht="15">
      <c r="A438" s="11"/>
      <c r="B438" s="12"/>
      <c r="M438" s="2"/>
      <c r="N438" s="14"/>
      <c r="O438" s="10"/>
      <c r="P438" s="3"/>
      <c r="S438" s="11"/>
      <c r="T438" s="12"/>
      <c r="U438" s="3"/>
      <c r="Y438" s="2"/>
    </row>
    <row r="439" spans="1:25" ht="15">
      <c r="A439" s="11"/>
      <c r="B439" s="12"/>
      <c r="J439" s="14"/>
      <c r="K439" s="10"/>
      <c r="L439" s="9"/>
      <c r="M439" s="2"/>
      <c r="N439" s="14"/>
      <c r="O439" s="10"/>
      <c r="P439" s="3"/>
      <c r="S439" s="11"/>
      <c r="T439" s="12"/>
      <c r="U439" s="3"/>
      <c r="Y439" s="2"/>
    </row>
    <row r="440" spans="1:25" ht="15">
      <c r="A440" s="11"/>
      <c r="B440" s="12"/>
      <c r="J440" s="14"/>
      <c r="K440" s="10"/>
      <c r="L440" s="9"/>
      <c r="M440" s="2"/>
      <c r="N440" s="14"/>
      <c r="O440" s="10"/>
      <c r="P440" s="3"/>
      <c r="S440" s="11"/>
      <c r="T440" s="12"/>
      <c r="U440" s="3"/>
      <c r="Y440" s="2"/>
    </row>
    <row r="441" spans="1:25" ht="15">
      <c r="A441" s="11"/>
      <c r="B441" s="12"/>
      <c r="J441" s="14"/>
      <c r="K441" s="10"/>
      <c r="L441" s="9"/>
      <c r="M441" s="2"/>
      <c r="N441" s="14"/>
      <c r="O441" s="10"/>
      <c r="P441" s="3"/>
      <c r="Y441" s="2"/>
    </row>
    <row r="442" spans="1:25" ht="15">
      <c r="A442" s="11"/>
      <c r="B442" s="12"/>
      <c r="J442" s="14"/>
      <c r="K442" s="2"/>
      <c r="L442" s="3"/>
      <c r="M442" s="2"/>
      <c r="N442" s="14"/>
      <c r="O442" s="10"/>
      <c r="P442" s="3"/>
      <c r="S442" s="11"/>
      <c r="T442" s="12"/>
      <c r="U442" s="3"/>
      <c r="Y442" s="2"/>
    </row>
    <row r="443" spans="1:25" ht="15">
      <c r="A443" s="11"/>
      <c r="B443" s="12"/>
      <c r="J443" s="14"/>
      <c r="K443" s="2"/>
      <c r="L443" s="3"/>
      <c r="M443" s="2"/>
      <c r="N443" s="14"/>
      <c r="O443" s="10"/>
      <c r="P443" s="3"/>
      <c r="S443" s="11"/>
      <c r="T443" s="12"/>
      <c r="U443" s="3"/>
      <c r="Y443" s="2"/>
    </row>
    <row r="444" spans="1:25" ht="15">
      <c r="A444" s="11"/>
      <c r="B444" s="12"/>
      <c r="J444" s="14"/>
      <c r="K444" s="2"/>
      <c r="L444" s="3"/>
      <c r="M444" s="2"/>
      <c r="N444" s="14"/>
      <c r="O444" s="10"/>
      <c r="P444" s="3"/>
      <c r="S444" s="11"/>
      <c r="T444" s="12"/>
      <c r="U444" s="3"/>
      <c r="Y444" s="2"/>
    </row>
    <row r="445" spans="1:25" ht="15">
      <c r="A445" s="11"/>
      <c r="B445" s="12"/>
      <c r="D445" s="1">
        <v>1942</v>
      </c>
      <c r="J445" s="14"/>
      <c r="K445" s="2"/>
      <c r="L445" s="3"/>
      <c r="M445" s="2"/>
      <c r="N445" s="14"/>
      <c r="O445" s="10"/>
      <c r="P445" s="3"/>
      <c r="S445" s="11"/>
      <c r="T445" s="12"/>
      <c r="U445" s="3"/>
      <c r="Y445" s="2"/>
    </row>
    <row r="446" spans="1:25" ht="15">
      <c r="A446" s="11"/>
      <c r="B446" s="12"/>
      <c r="M446" s="2"/>
      <c r="Y446" s="2"/>
    </row>
    <row r="447" spans="1:25" ht="15">
      <c r="A447" s="11"/>
      <c r="B447" s="12"/>
      <c r="M447" s="2"/>
      <c r="S447" s="11"/>
      <c r="T447" s="12"/>
      <c r="U447" s="3"/>
      <c r="Y447" s="2"/>
    </row>
    <row r="448" spans="1:25" ht="15">
      <c r="A448" s="11"/>
      <c r="B448" s="12"/>
      <c r="M448" s="2"/>
      <c r="S448" s="11"/>
      <c r="T448" s="12"/>
      <c r="U448" s="3"/>
      <c r="Y448" s="2"/>
    </row>
    <row r="449" spans="1:25" ht="15">
      <c r="A449" s="11"/>
      <c r="B449" s="12"/>
      <c r="M449" s="2"/>
      <c r="S449" s="11"/>
      <c r="T449" s="12"/>
      <c r="U449" s="3"/>
      <c r="Y449" s="2"/>
    </row>
    <row r="450" spans="1:25" ht="15">
      <c r="A450" s="11"/>
      <c r="B450" s="12"/>
      <c r="D450" s="1">
        <v>1941</v>
      </c>
      <c r="M450" s="2"/>
      <c r="S450" s="11"/>
      <c r="T450" s="12"/>
      <c r="U450" s="3"/>
      <c r="Y450" s="2"/>
    </row>
    <row r="451" spans="1:25" ht="15">
      <c r="A451" s="11"/>
      <c r="B451" s="12"/>
      <c r="M451" s="2"/>
      <c r="S451" s="11"/>
      <c r="T451" s="12"/>
      <c r="U451" s="3"/>
      <c r="Y451" s="2"/>
    </row>
    <row r="452" spans="1:25" ht="15">
      <c r="A452" s="11"/>
      <c r="B452" s="12"/>
      <c r="M452" s="2"/>
      <c r="S452" s="11"/>
      <c r="T452" s="12"/>
      <c r="U452" s="3"/>
      <c r="Y452" s="2"/>
    </row>
    <row r="453" spans="1:25" ht="15">
      <c r="A453" s="11"/>
      <c r="B453" s="12"/>
      <c r="M453" s="2"/>
      <c r="S453" s="11"/>
      <c r="T453" s="12"/>
      <c r="U453" s="3"/>
      <c r="Y453" s="2"/>
    </row>
    <row r="454" spans="1:25" ht="15">
      <c r="A454" s="11"/>
      <c r="B454" s="12"/>
      <c r="M454" s="2"/>
      <c r="S454" s="11"/>
      <c r="T454" s="12"/>
      <c r="U454" s="3"/>
      <c r="Y454" s="2"/>
    </row>
    <row r="455" spans="1:25" ht="15">
      <c r="A455" s="11"/>
      <c r="B455" s="12"/>
      <c r="M455" s="2"/>
      <c r="S455" s="11"/>
      <c r="T455" s="12"/>
      <c r="U455" s="3"/>
      <c r="Y455" s="2"/>
    </row>
    <row r="456" spans="1:25" ht="15">
      <c r="A456" s="11"/>
      <c r="B456" s="12"/>
      <c r="M456" s="2"/>
      <c r="S456" s="11"/>
      <c r="T456" s="12"/>
      <c r="U456" s="3"/>
      <c r="Y456" s="2"/>
    </row>
    <row r="457" spans="1:25" ht="15">
      <c r="A457" s="11"/>
      <c r="B457" s="12"/>
      <c r="M457" s="2"/>
      <c r="Y457" s="2"/>
    </row>
    <row r="458" spans="1:25" ht="15">
      <c r="A458" s="11"/>
      <c r="B458" s="12"/>
      <c r="M458" s="2"/>
      <c r="S458" s="11"/>
      <c r="T458" s="12"/>
      <c r="U458" s="3"/>
      <c r="Y458" s="2"/>
    </row>
    <row r="459" spans="1:25" ht="15">
      <c r="A459" s="11"/>
      <c r="B459" s="12"/>
      <c r="M459" s="2"/>
      <c r="S459" s="11"/>
      <c r="T459" s="12"/>
      <c r="U459" s="3"/>
      <c r="Y459" s="2"/>
    </row>
    <row r="460" spans="1:25" ht="15">
      <c r="A460" s="11"/>
      <c r="B460" s="12"/>
      <c r="D460" s="1">
        <v>1940</v>
      </c>
      <c r="M460" s="2"/>
      <c r="S460" s="11"/>
      <c r="T460" s="12"/>
      <c r="U460" s="3"/>
      <c r="Y460" s="2"/>
    </row>
    <row r="461" spans="1:25" ht="15">
      <c r="A461" s="11"/>
      <c r="B461" s="12"/>
      <c r="M461" s="2"/>
      <c r="Y461" s="2"/>
    </row>
    <row r="462" spans="1:25" ht="15">
      <c r="A462" s="11"/>
      <c r="B462" s="12"/>
      <c r="M462" s="2"/>
      <c r="S462" s="11"/>
      <c r="T462" s="12"/>
      <c r="U462" s="3"/>
      <c r="Y462" s="2"/>
    </row>
    <row r="463" spans="1:25" ht="15">
      <c r="A463" s="11"/>
      <c r="B463" s="12"/>
      <c r="M463" s="2"/>
      <c r="S463" s="11"/>
      <c r="T463" s="12"/>
      <c r="U463" s="3"/>
      <c r="Y463" s="2"/>
    </row>
    <row r="464" spans="1:25" ht="15">
      <c r="A464" s="11"/>
      <c r="B464" s="12"/>
      <c r="D464" s="1">
        <v>1939</v>
      </c>
      <c r="M464" s="2"/>
      <c r="S464" s="11"/>
      <c r="T464" s="12"/>
      <c r="U464" s="3"/>
      <c r="Y464" s="2"/>
    </row>
    <row r="465" spans="1:25" ht="15">
      <c r="A465" s="11"/>
      <c r="B465" s="12"/>
      <c r="M465" s="2"/>
      <c r="S465" s="11"/>
      <c r="T465" s="12"/>
      <c r="U465" s="3"/>
      <c r="Y465" s="2"/>
    </row>
    <row r="466" spans="1:25" ht="15">
      <c r="A466" s="11"/>
      <c r="B466" s="12"/>
      <c r="M466" s="2"/>
      <c r="S466" s="11"/>
      <c r="T466" s="12"/>
      <c r="U466" s="3"/>
      <c r="Y466" s="2"/>
    </row>
    <row r="467" spans="1:25" ht="15">
      <c r="A467" s="11"/>
      <c r="B467" s="12"/>
      <c r="M467" s="2"/>
      <c r="S467" s="11"/>
      <c r="T467" s="12"/>
      <c r="U467" s="3"/>
      <c r="Y467" s="2"/>
    </row>
    <row r="468" spans="1:25" ht="15">
      <c r="A468" s="11"/>
      <c r="B468" s="12"/>
      <c r="M468" s="2"/>
      <c r="S468" s="11"/>
      <c r="T468" s="12"/>
      <c r="U468" s="3"/>
      <c r="Y468" s="2"/>
    </row>
    <row r="469" spans="1:25" ht="15">
      <c r="A469" s="11"/>
      <c r="B469" s="12"/>
      <c r="M469" s="2"/>
      <c r="Y469" s="2"/>
    </row>
    <row r="470" spans="1:25" ht="15">
      <c r="A470" s="11"/>
      <c r="B470" s="12"/>
      <c r="M470" s="2"/>
      <c r="S470" s="11"/>
      <c r="T470" s="12"/>
      <c r="U470" s="3"/>
      <c r="Y470" s="2"/>
    </row>
    <row r="471" spans="1:25" ht="15">
      <c r="A471" s="11"/>
      <c r="B471" s="12"/>
      <c r="M471" s="2"/>
      <c r="S471" s="11"/>
      <c r="T471" s="12"/>
      <c r="U471" s="3"/>
      <c r="Y471" s="2"/>
    </row>
    <row r="472" spans="1:25" ht="15">
      <c r="A472" s="11"/>
      <c r="B472" s="12"/>
      <c r="M472" s="2"/>
      <c r="S472" s="11"/>
      <c r="T472" s="12"/>
      <c r="U472" s="3"/>
      <c r="Y472" s="2"/>
    </row>
    <row r="473" spans="1:25" ht="15">
      <c r="A473" s="11"/>
      <c r="B473" s="12"/>
      <c r="M473" s="2"/>
      <c r="S473" s="11"/>
      <c r="T473" s="12"/>
      <c r="U473" s="3"/>
      <c r="Y473" s="2"/>
    </row>
    <row r="474" spans="1:25" ht="15">
      <c r="A474" s="11"/>
      <c r="B474" s="12"/>
      <c r="D474" s="1">
        <v>1938</v>
      </c>
      <c r="M474" s="2"/>
      <c r="S474" s="11"/>
      <c r="T474" s="12"/>
      <c r="U474" s="3"/>
      <c r="Y474" s="2"/>
    </row>
    <row r="475" spans="1:25" ht="15">
      <c r="A475" s="11"/>
      <c r="B475" s="12"/>
      <c r="M475" s="2"/>
      <c r="S475" s="11"/>
      <c r="T475" s="12"/>
      <c r="U475" s="3"/>
      <c r="Y475" s="2"/>
    </row>
    <row r="476" spans="1:25" ht="15">
      <c r="A476" s="11"/>
      <c r="B476" s="12"/>
      <c r="M476" s="2"/>
      <c r="S476" s="11"/>
      <c r="T476" s="12"/>
      <c r="U476" s="3"/>
      <c r="Y476" s="2"/>
    </row>
    <row r="477" spans="1:25" ht="15">
      <c r="A477" s="11"/>
      <c r="B477" s="12"/>
      <c r="M477" s="2"/>
      <c r="S477" s="11"/>
      <c r="T477" s="12"/>
      <c r="U477" s="3"/>
      <c r="Y477" s="2"/>
    </row>
    <row r="478" spans="1:25" ht="15">
      <c r="A478" s="11"/>
      <c r="B478" s="12"/>
      <c r="M478" s="2"/>
      <c r="S478" s="11"/>
      <c r="T478" s="12"/>
      <c r="U478" s="3"/>
      <c r="Y478" s="2"/>
    </row>
    <row r="479" spans="1:25" ht="15">
      <c r="A479" s="11"/>
      <c r="B479" s="12"/>
      <c r="M479" s="2"/>
      <c r="S479" s="11"/>
      <c r="T479" s="12"/>
      <c r="U479" s="3"/>
      <c r="Y479" s="2"/>
    </row>
    <row r="480" spans="1:25" ht="15">
      <c r="A480" s="11"/>
      <c r="B480" s="12"/>
      <c r="M480" s="2"/>
      <c r="Y480" s="2"/>
    </row>
    <row r="481" spans="1:25" ht="15">
      <c r="A481" s="11"/>
      <c r="B481" s="12"/>
      <c r="M481" s="2"/>
      <c r="S481" s="11"/>
      <c r="T481" s="12"/>
      <c r="U481" s="3"/>
      <c r="Y481" s="2"/>
    </row>
    <row r="482" spans="1:25" ht="15">
      <c r="A482" s="11"/>
      <c r="B482" s="12"/>
      <c r="M482" s="2"/>
      <c r="S482" s="11"/>
      <c r="T482" s="12"/>
      <c r="U482" s="3"/>
      <c r="Y482" s="2"/>
    </row>
    <row r="483" spans="1:25" ht="15">
      <c r="A483" s="11"/>
      <c r="B483" s="12"/>
      <c r="D483" s="1">
        <v>1937</v>
      </c>
      <c r="M483" s="2"/>
      <c r="Y483" s="2"/>
    </row>
    <row r="484" spans="1:25" ht="15">
      <c r="A484" s="11"/>
      <c r="B484" s="12"/>
      <c r="M484" s="2"/>
      <c r="S484" s="11"/>
      <c r="T484" s="12"/>
      <c r="U484" s="3"/>
      <c r="Y484" s="2"/>
    </row>
    <row r="485" spans="1:25" ht="15">
      <c r="A485" s="11"/>
      <c r="B485" s="12"/>
      <c r="M485" s="2"/>
      <c r="S485" s="11"/>
      <c r="T485" s="12"/>
      <c r="U485" s="3"/>
      <c r="Y485" s="2"/>
    </row>
    <row r="486" spans="1:25" ht="15">
      <c r="A486" s="11"/>
      <c r="B486" s="12"/>
      <c r="M486" s="2"/>
      <c r="S486" s="11"/>
      <c r="T486" s="12"/>
      <c r="U486" s="3"/>
      <c r="Y486" s="2"/>
    </row>
    <row r="487" spans="1:25" ht="15">
      <c r="A487" s="11"/>
      <c r="B487" s="12"/>
      <c r="D487" s="1">
        <v>1936</v>
      </c>
      <c r="M487" s="2"/>
      <c r="S487" s="11"/>
      <c r="T487" s="12"/>
      <c r="U487" s="3"/>
      <c r="Y487" s="2"/>
    </row>
    <row r="488" spans="1:25" ht="15">
      <c r="A488" s="11"/>
      <c r="B488" s="12"/>
      <c r="M488" s="2"/>
      <c r="S488" s="11"/>
      <c r="T488" s="12"/>
      <c r="U488" s="3"/>
      <c r="Y488" s="2"/>
    </row>
    <row r="489" spans="1:25" ht="15">
      <c r="A489" s="11"/>
      <c r="B489" s="12"/>
      <c r="M489" s="2"/>
      <c r="S489" s="11"/>
      <c r="T489" s="12"/>
      <c r="U489" s="3"/>
      <c r="Y489" s="2"/>
    </row>
    <row r="490" spans="1:25" ht="15">
      <c r="A490" s="11"/>
      <c r="B490" s="12"/>
      <c r="M490" s="2"/>
      <c r="Y490" s="2"/>
    </row>
    <row r="491" spans="1:25" ht="15">
      <c r="A491" s="11"/>
      <c r="B491" s="12"/>
      <c r="M491" s="2"/>
      <c r="S491" s="11"/>
      <c r="T491" s="12"/>
      <c r="U491" s="3"/>
      <c r="Y491" s="2"/>
    </row>
    <row r="492" spans="1:25" ht="15">
      <c r="A492" s="11"/>
      <c r="B492" s="12"/>
      <c r="M492" s="2"/>
      <c r="S492" s="11"/>
      <c r="T492" s="12"/>
      <c r="U492" s="3"/>
      <c r="Y492" s="2"/>
    </row>
    <row r="493" spans="1:25" ht="15">
      <c r="A493" s="11"/>
      <c r="B493" s="12"/>
      <c r="M493" s="2"/>
      <c r="S493" s="11"/>
      <c r="T493" s="12"/>
      <c r="U493" s="3"/>
      <c r="Y493" s="2"/>
    </row>
    <row r="494" spans="1:25" ht="15">
      <c r="A494" s="11"/>
      <c r="B494" s="12"/>
      <c r="D494" s="1">
        <v>1935</v>
      </c>
      <c r="M494" s="2"/>
      <c r="S494" s="11"/>
      <c r="T494" s="12"/>
      <c r="U494" s="3"/>
      <c r="Y494" s="2"/>
    </row>
    <row r="495" spans="1:25" ht="15">
      <c r="A495" s="11"/>
      <c r="B495" s="12"/>
      <c r="M495" s="2"/>
      <c r="S495" s="11"/>
      <c r="T495" s="12"/>
      <c r="U495" s="3"/>
      <c r="Y495" s="2"/>
    </row>
    <row r="496" spans="1:25" ht="15">
      <c r="A496" s="11"/>
      <c r="B496" s="12"/>
      <c r="M496" s="2"/>
      <c r="S496" s="11"/>
      <c r="T496" s="12"/>
      <c r="U496" s="3"/>
      <c r="Y496" s="2"/>
    </row>
    <row r="497" spans="1:25" ht="15">
      <c r="A497" s="11"/>
      <c r="B497" s="12"/>
      <c r="M497" s="2"/>
      <c r="S497" s="11"/>
      <c r="T497" s="12"/>
      <c r="U497" s="3"/>
      <c r="Y497" s="2"/>
    </row>
    <row r="498" spans="1:25" ht="15">
      <c r="A498" s="11"/>
      <c r="B498" s="12"/>
      <c r="M498" s="2"/>
      <c r="S498" s="11"/>
      <c r="T498" s="12"/>
      <c r="U498" s="3"/>
      <c r="Y498" s="2"/>
    </row>
    <row r="499" spans="1:25" ht="15">
      <c r="A499" s="11"/>
      <c r="B499" s="12"/>
      <c r="M499" s="2"/>
      <c r="S499" s="11"/>
      <c r="T499" s="12"/>
      <c r="U499" s="3"/>
      <c r="Y499" s="2"/>
    </row>
    <row r="500" spans="1:25" ht="15">
      <c r="A500" s="11"/>
      <c r="B500" s="12"/>
      <c r="M500" s="2"/>
      <c r="S500" s="11"/>
      <c r="T500" s="12"/>
      <c r="U500" s="3"/>
      <c r="Y500" s="2"/>
    </row>
    <row r="501" spans="1:25" ht="15">
      <c r="A501" s="11"/>
      <c r="B501" s="12"/>
      <c r="M501" s="2"/>
      <c r="Y501" s="2"/>
    </row>
    <row r="502" spans="1:25" ht="15">
      <c r="A502" s="11"/>
      <c r="B502" s="12"/>
      <c r="M502" s="2"/>
      <c r="S502" s="11"/>
      <c r="T502" s="12"/>
      <c r="U502" s="3"/>
      <c r="Y502" s="2"/>
    </row>
    <row r="503" spans="1:25" ht="15">
      <c r="A503" s="11"/>
      <c r="B503" s="12"/>
      <c r="M503" s="2"/>
      <c r="S503" s="11"/>
      <c r="T503" s="12"/>
      <c r="U503" s="3"/>
      <c r="Y503" s="2"/>
    </row>
    <row r="504" spans="1:25" ht="15">
      <c r="A504" s="11"/>
      <c r="B504" s="12"/>
      <c r="D504" s="1">
        <v>1934</v>
      </c>
      <c r="M504" s="2"/>
      <c r="S504" s="11"/>
      <c r="T504" s="12"/>
      <c r="U504" s="3"/>
      <c r="Y504" s="2"/>
    </row>
    <row r="505" spans="1:25" ht="15">
      <c r="A505" s="11"/>
      <c r="B505" s="12"/>
      <c r="M505" s="2"/>
      <c r="S505" s="11"/>
      <c r="T505" s="12"/>
      <c r="U505" s="3"/>
      <c r="Y505" s="2"/>
    </row>
    <row r="506" spans="1:25" ht="15">
      <c r="A506" s="11"/>
      <c r="B506" s="12"/>
      <c r="M506" s="2"/>
      <c r="S506" s="11"/>
      <c r="T506" s="12"/>
      <c r="U506" s="3"/>
      <c r="Y506" s="2"/>
    </row>
    <row r="507" spans="1:25" ht="15">
      <c r="A507" s="11"/>
      <c r="B507" s="12"/>
      <c r="M507" s="2"/>
      <c r="S507" s="11"/>
      <c r="T507" s="12"/>
      <c r="U507" s="3"/>
      <c r="Y507" s="2"/>
    </row>
    <row r="508" spans="1:25" ht="15">
      <c r="A508" s="11"/>
      <c r="B508" s="12"/>
      <c r="M508" s="2"/>
      <c r="S508" s="11"/>
      <c r="T508" s="12"/>
      <c r="U508" s="3"/>
      <c r="Y508" s="2"/>
    </row>
    <row r="509" spans="1:25" ht="15">
      <c r="A509" s="11"/>
      <c r="B509" s="12"/>
      <c r="M509" s="2"/>
      <c r="Y509" s="2"/>
    </row>
    <row r="510" spans="1:25" ht="15">
      <c r="A510" s="11"/>
      <c r="B510" s="12"/>
      <c r="M510" s="2"/>
      <c r="S510" s="11"/>
      <c r="T510" s="12"/>
      <c r="U510" s="3"/>
      <c r="Y510" s="2"/>
    </row>
    <row r="511" spans="1:25" ht="15">
      <c r="A511" s="11"/>
      <c r="B511" s="12"/>
      <c r="M511" s="2"/>
      <c r="S511" s="11"/>
      <c r="T511" s="12"/>
      <c r="U511" s="3"/>
      <c r="Y511" s="2"/>
    </row>
    <row r="512" spans="1:25" ht="15">
      <c r="A512" s="11"/>
      <c r="B512" s="12"/>
      <c r="D512" s="1">
        <v>1933</v>
      </c>
      <c r="M512" s="2"/>
      <c r="S512" s="11"/>
      <c r="T512" s="12"/>
      <c r="U512" s="3"/>
      <c r="Y512" s="2"/>
    </row>
    <row r="513" spans="1:25" ht="15">
      <c r="A513" s="11"/>
      <c r="B513" s="12"/>
      <c r="M513" s="2"/>
      <c r="S513" s="11"/>
      <c r="T513" s="12"/>
      <c r="U513" s="3"/>
      <c r="Y513" s="2"/>
    </row>
    <row r="514" spans="1:25" ht="15">
      <c r="A514" s="11"/>
      <c r="B514" s="12"/>
      <c r="M514" s="2"/>
      <c r="S514" s="11"/>
      <c r="T514" s="12"/>
      <c r="U514" s="3"/>
      <c r="Y514" s="2"/>
    </row>
    <row r="515" spans="1:25" ht="15">
      <c r="A515" s="11"/>
      <c r="B515" s="12"/>
      <c r="M515" s="2"/>
      <c r="S515" s="11"/>
      <c r="T515" s="12"/>
      <c r="U515" s="3"/>
      <c r="Y515" s="2"/>
    </row>
    <row r="516" spans="1:25" ht="15">
      <c r="A516" s="11"/>
      <c r="B516" s="12"/>
      <c r="M516" s="2"/>
      <c r="S516" s="11"/>
      <c r="T516" s="12"/>
      <c r="U516" s="3"/>
      <c r="Y516" s="2"/>
    </row>
    <row r="517" spans="1:25" ht="15">
      <c r="A517" s="11"/>
      <c r="B517" s="12"/>
      <c r="M517" s="2"/>
      <c r="Y517" s="2"/>
    </row>
    <row r="518" spans="1:25" ht="15">
      <c r="A518" s="11"/>
      <c r="B518" s="12"/>
      <c r="M518" s="2"/>
      <c r="S518" s="11"/>
      <c r="T518" s="12"/>
      <c r="U518" s="3"/>
      <c r="Y518" s="2"/>
    </row>
    <row r="519" spans="1:25" ht="15">
      <c r="A519" s="11"/>
      <c r="B519" s="12"/>
      <c r="M519" s="2"/>
      <c r="S519" s="11"/>
      <c r="T519" s="12"/>
      <c r="U519" s="3"/>
      <c r="Y519" s="2"/>
    </row>
    <row r="520" spans="1:25" ht="15">
      <c r="A520" s="11"/>
      <c r="B520" s="12"/>
      <c r="D520" s="1">
        <v>1932</v>
      </c>
      <c r="M520" s="2"/>
      <c r="S520" s="11"/>
      <c r="T520" s="12"/>
      <c r="U520" s="3"/>
      <c r="Y520" s="2"/>
    </row>
    <row r="521" spans="1:25" ht="15">
      <c r="A521" s="11"/>
      <c r="B521" s="12"/>
      <c r="M521" s="2"/>
      <c r="S521" s="11"/>
      <c r="T521" s="12"/>
      <c r="U521" s="3"/>
      <c r="Y521" s="2"/>
    </row>
    <row r="522" spans="1:25" ht="15">
      <c r="A522" s="11"/>
      <c r="B522" s="12"/>
      <c r="M522" s="2"/>
      <c r="Y522" s="2"/>
    </row>
    <row r="523" spans="1:25" ht="15">
      <c r="A523" s="11"/>
      <c r="B523" s="12"/>
      <c r="M523" s="2"/>
      <c r="S523" s="11"/>
      <c r="T523" s="12"/>
      <c r="U523" s="3"/>
      <c r="Y523" s="2"/>
    </row>
    <row r="524" spans="1:25" ht="15">
      <c r="A524" s="11"/>
      <c r="B524" s="12"/>
      <c r="M524" s="2"/>
      <c r="S524" s="11"/>
      <c r="T524" s="12"/>
      <c r="U524" s="3"/>
      <c r="Y524" s="2"/>
    </row>
    <row r="525" spans="1:25" ht="15">
      <c r="A525" s="11"/>
      <c r="B525" s="12"/>
      <c r="D525" s="1">
        <v>1931</v>
      </c>
      <c r="M525" s="2"/>
      <c r="S525" s="11"/>
      <c r="T525" s="12"/>
      <c r="U525" s="3"/>
      <c r="Y525" s="2"/>
    </row>
    <row r="526" spans="1:25" ht="15">
      <c r="A526" s="11"/>
      <c r="B526" s="12"/>
      <c r="M526" s="2"/>
      <c r="S526" s="11"/>
      <c r="T526" s="12"/>
      <c r="U526" s="3"/>
      <c r="Y526" s="2"/>
    </row>
    <row r="527" spans="1:25" ht="15">
      <c r="A527" s="11"/>
      <c r="B527" s="12"/>
      <c r="M527" s="2"/>
      <c r="Y527" s="2"/>
    </row>
    <row r="528" spans="1:25" ht="15">
      <c r="A528" s="11"/>
      <c r="B528" s="12"/>
      <c r="M528" s="2"/>
      <c r="S528" s="11"/>
      <c r="T528" s="12"/>
      <c r="U528" s="3"/>
      <c r="Y528" s="2"/>
    </row>
    <row r="529" spans="1:25" ht="15">
      <c r="A529" s="11"/>
      <c r="B529" s="12"/>
      <c r="M529" s="2"/>
      <c r="S529" s="11"/>
      <c r="T529" s="12"/>
      <c r="U529" s="3"/>
      <c r="Y529" s="2"/>
    </row>
    <row r="530" spans="1:25" ht="15">
      <c r="A530" s="11"/>
      <c r="B530" s="12"/>
      <c r="D530" s="1">
        <v>1930</v>
      </c>
      <c r="M530" s="2"/>
      <c r="S530" s="11"/>
      <c r="T530" s="12"/>
      <c r="U530" s="3"/>
      <c r="Y530" s="2"/>
    </row>
    <row r="531" spans="1:25" ht="15">
      <c r="A531" s="11"/>
      <c r="B531" s="12"/>
      <c r="M531" s="2"/>
      <c r="S531" s="11"/>
      <c r="T531" s="12"/>
      <c r="U531" s="3"/>
      <c r="Y531" s="2"/>
    </row>
    <row r="532" spans="1:25" ht="15">
      <c r="A532" s="11"/>
      <c r="B532" s="12"/>
      <c r="M532" s="2"/>
      <c r="T532" s="12"/>
      <c r="U532" s="12"/>
      <c r="Y532" s="2"/>
    </row>
    <row r="533" spans="1:25" ht="15">
      <c r="A533" s="11"/>
      <c r="B533" s="12"/>
      <c r="M533" s="2"/>
      <c r="Y533" s="2"/>
    </row>
    <row r="534" spans="1:25" ht="15">
      <c r="A534" s="11"/>
      <c r="B534" s="12"/>
      <c r="M534" s="2"/>
      <c r="Y534" s="2"/>
    </row>
    <row r="535" spans="2:25" ht="15">
      <c r="B535" s="12"/>
      <c r="C535" s="9"/>
      <c r="F535" s="12"/>
      <c r="G535" s="12">
        <f>AVERAGE(G6:G534)</f>
        <v>-27.779159663865567</v>
      </c>
      <c r="M535" s="2"/>
      <c r="Y535" s="2"/>
    </row>
    <row r="536" spans="3:25" ht="15">
      <c r="C536" s="9"/>
      <c r="M536" s="2"/>
      <c r="Y536" s="2"/>
    </row>
    <row r="537" spans="3:25" ht="15">
      <c r="C537" s="9"/>
      <c r="M537" s="2"/>
      <c r="Y537" s="2"/>
    </row>
    <row r="538" spans="3:25" ht="15">
      <c r="C538" s="9"/>
      <c r="M538" s="2"/>
      <c r="Y538" s="2"/>
    </row>
    <row r="539" spans="3:25" ht="15">
      <c r="C539" s="9"/>
      <c r="M539" s="2"/>
      <c r="Y539" s="2"/>
    </row>
    <row r="540" spans="3:25" ht="15">
      <c r="C540" s="9"/>
      <c r="M540" s="2"/>
      <c r="Y540" s="2"/>
    </row>
    <row r="541" spans="3:25" ht="15">
      <c r="C541" s="9"/>
      <c r="M541" s="2"/>
      <c r="Y541" s="2"/>
    </row>
    <row r="542" spans="3:25" ht="15">
      <c r="C542" s="9"/>
      <c r="M542" s="2"/>
      <c r="Y542" s="2"/>
    </row>
    <row r="543" spans="3:25" ht="15">
      <c r="C543" s="9"/>
      <c r="M543" s="2"/>
      <c r="Y543" s="2"/>
    </row>
    <row r="544" spans="3:25" ht="15">
      <c r="C544" s="9"/>
      <c r="M544" s="2"/>
      <c r="Y544" s="2"/>
    </row>
    <row r="545" spans="3:25" ht="15">
      <c r="C545" s="9"/>
      <c r="M545" s="2"/>
      <c r="Y545" s="2"/>
    </row>
    <row r="546" spans="3:25" ht="15">
      <c r="C546" s="9"/>
      <c r="M546" s="2"/>
      <c r="Y546" s="2"/>
    </row>
    <row r="547" spans="3:25" ht="15">
      <c r="C547" s="9"/>
      <c r="M547" s="2"/>
      <c r="Y547" s="2"/>
    </row>
    <row r="548" spans="3:25" ht="15">
      <c r="C548" s="9"/>
      <c r="M548" s="2"/>
      <c r="Y548" s="2"/>
    </row>
    <row r="549" spans="3:25" ht="15">
      <c r="C549" s="9"/>
      <c r="M549" s="2"/>
      <c r="Y549" s="2"/>
    </row>
    <row r="550" spans="3:25" ht="15">
      <c r="C550" s="9"/>
      <c r="M550" s="2"/>
      <c r="Y550" s="2"/>
    </row>
    <row r="551" spans="3:25" ht="15">
      <c r="C551" s="9"/>
      <c r="M551" s="2"/>
      <c r="Y551" s="2"/>
    </row>
    <row r="552" spans="3:25" ht="15">
      <c r="C552" s="9"/>
      <c r="M552" s="2"/>
      <c r="Y552" s="2"/>
    </row>
    <row r="553" spans="3:25" ht="15">
      <c r="C553" s="9"/>
      <c r="M553" s="2"/>
      <c r="Y553" s="2"/>
    </row>
    <row r="554" spans="3:25" ht="15">
      <c r="C554" s="9"/>
      <c r="M554" s="2"/>
      <c r="Y554" s="2"/>
    </row>
    <row r="555" spans="3:25" ht="15">
      <c r="C555" s="9"/>
      <c r="M555" s="2"/>
      <c r="Y555" s="2"/>
    </row>
    <row r="556" spans="3:25" ht="15">
      <c r="C556" s="9"/>
      <c r="M556" s="2"/>
      <c r="Y556" s="2"/>
    </row>
    <row r="557" spans="3:25" ht="15">
      <c r="C557" s="9"/>
      <c r="M557" s="2"/>
      <c r="Y557" s="2"/>
    </row>
    <row r="558" spans="3:25" ht="15">
      <c r="C558" s="9"/>
      <c r="M558" s="2"/>
      <c r="Y558" s="2"/>
    </row>
    <row r="559" spans="3:25" ht="15">
      <c r="C559" s="9"/>
      <c r="M559" s="2"/>
      <c r="Y559" s="2"/>
    </row>
    <row r="560" spans="3:25" ht="15">
      <c r="C560" s="9"/>
      <c r="M560" s="2"/>
      <c r="Y560" s="2"/>
    </row>
    <row r="561" spans="3:25" ht="15">
      <c r="C561" s="9"/>
      <c r="M561" s="2"/>
      <c r="Y561" s="2"/>
    </row>
    <row r="562" spans="3:25" ht="15">
      <c r="C562" s="9"/>
      <c r="M562" s="2"/>
      <c r="Y562" s="2"/>
    </row>
    <row r="563" spans="3:25" ht="15">
      <c r="C563" s="9"/>
      <c r="M563" s="2"/>
      <c r="Y563" s="2"/>
    </row>
    <row r="564" spans="3:25" ht="15">
      <c r="C564" s="9"/>
      <c r="M564" s="2"/>
      <c r="Y564" s="2"/>
    </row>
    <row r="565" spans="3:25" ht="15">
      <c r="C565" s="9"/>
      <c r="M565" s="2"/>
      <c r="Y565" s="2"/>
    </row>
    <row r="566" spans="3:25" ht="15">
      <c r="C566" s="9"/>
      <c r="M566" s="2"/>
      <c r="Y566" s="2"/>
    </row>
    <row r="567" spans="3:25" ht="15">
      <c r="C567" s="9"/>
      <c r="M567" s="2"/>
      <c r="Y567" s="2"/>
    </row>
    <row r="568" spans="3:25" ht="15">
      <c r="C568" s="9"/>
      <c r="M568" s="2"/>
      <c r="Y568" s="2"/>
    </row>
    <row r="569" spans="3:25" ht="15">
      <c r="C569" s="9"/>
      <c r="M569" s="2"/>
      <c r="Y569" s="2"/>
    </row>
    <row r="570" spans="3:25" ht="15">
      <c r="C570" s="9"/>
      <c r="M570" s="2"/>
      <c r="Y570" s="2"/>
    </row>
    <row r="571" spans="3:25" ht="15">
      <c r="C571" s="9"/>
      <c r="M571" s="2"/>
      <c r="Y571" s="2"/>
    </row>
    <row r="572" spans="3:25" ht="15">
      <c r="C572" s="9"/>
      <c r="M572" s="2"/>
      <c r="Y572" s="2"/>
    </row>
    <row r="573" spans="3:25" ht="15">
      <c r="C573" s="9"/>
      <c r="M573" s="2"/>
      <c r="Y573" s="2"/>
    </row>
    <row r="574" spans="3:25" ht="15">
      <c r="C574" s="9"/>
      <c r="M574" s="2"/>
      <c r="Y574" s="2"/>
    </row>
    <row r="575" spans="3:25" ht="15">
      <c r="C575" s="9"/>
      <c r="M575" s="2"/>
      <c r="Y575" s="2"/>
    </row>
    <row r="576" spans="3:25" ht="15">
      <c r="C576" s="9"/>
      <c r="M576" s="2"/>
      <c r="Y576" s="2"/>
    </row>
    <row r="577" spans="3:25" ht="15">
      <c r="C577" s="9"/>
      <c r="M577" s="2"/>
      <c r="Y577" s="2"/>
    </row>
    <row r="578" spans="3:25" ht="15">
      <c r="C578" s="9"/>
      <c r="M578" s="2"/>
      <c r="Y578" s="2"/>
    </row>
    <row r="579" spans="3:25" ht="15">
      <c r="C579" s="9"/>
      <c r="M579" s="2"/>
      <c r="Y579" s="2"/>
    </row>
    <row r="580" spans="3:25" ht="15">
      <c r="C580" s="9"/>
      <c r="M580" s="2"/>
      <c r="Y580" s="2"/>
    </row>
    <row r="581" spans="3:25" ht="15">
      <c r="C581" s="9"/>
      <c r="M581" s="2"/>
      <c r="Y581" s="2"/>
    </row>
    <row r="582" spans="3:25" ht="15">
      <c r="C582" s="9"/>
      <c r="M582" s="2"/>
      <c r="Y582" s="2"/>
    </row>
    <row r="583" spans="3:25" ht="15">
      <c r="C583" s="9"/>
      <c r="M583" s="2"/>
      <c r="Y583" s="2"/>
    </row>
    <row r="584" spans="3:25" ht="15">
      <c r="C584" s="9"/>
      <c r="M584" s="2"/>
      <c r="Y584" s="2"/>
    </row>
    <row r="585" spans="3:25" ht="15">
      <c r="C585" s="9"/>
      <c r="M585" s="2"/>
      <c r="Y585" s="2"/>
    </row>
  </sheetData>
  <sheetProtection/>
  <printOptions/>
  <pageMargins left="0.5" right="0.5" top="0.5" bottom="0.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OutlineSymbols="0" zoomScale="87" zoomScaleNormal="87" zoomScalePageLayoutView="0" workbookViewId="0" topLeftCell="A1">
      <selection activeCell="E30" sqref="E30"/>
    </sheetView>
  </sheetViews>
  <sheetFormatPr defaultColWidth="9.6640625" defaultRowHeight="15"/>
  <cols>
    <col min="1" max="1" width="9.6640625" style="1" customWidth="1"/>
    <col min="2" max="3" width="9.6640625" style="9" customWidth="1"/>
    <col min="4" max="5" width="9.6640625" style="1" customWidth="1"/>
    <col min="6" max="6" width="10.5546875" style="1" bestFit="1" customWidth="1"/>
    <col min="7" max="16384" width="9.6640625" style="1" customWidth="1"/>
  </cols>
  <sheetData>
    <row r="1" ht="15">
      <c r="A1" s="15" t="s">
        <v>54</v>
      </c>
    </row>
    <row r="2" ht="15">
      <c r="E2" s="2" t="s">
        <v>69</v>
      </c>
    </row>
    <row r="3" spans="2:6" ht="15">
      <c r="B3" s="9" t="s">
        <v>72</v>
      </c>
      <c r="C3" s="9" t="s">
        <v>73</v>
      </c>
      <c r="D3" s="1" t="s">
        <v>78</v>
      </c>
      <c r="E3" s="10" t="s">
        <v>77</v>
      </c>
      <c r="F3" s="1" t="s">
        <v>76</v>
      </c>
    </row>
    <row r="5" spans="2:6" ht="15">
      <c r="B5" s="3">
        <v>0</v>
      </c>
      <c r="C5" s="3">
        <v>0</v>
      </c>
      <c r="D5" s="1">
        <v>1998</v>
      </c>
      <c r="E5" s="2">
        <v>0.15593373622397028</v>
      </c>
      <c r="F5" s="1">
        <v>5</v>
      </c>
    </row>
    <row r="6" spans="2:6" ht="15">
      <c r="B6" s="3">
        <v>0.45</v>
      </c>
      <c r="C6" s="3">
        <v>0.15593373622397028</v>
      </c>
      <c r="D6" s="1">
        <v>1997</v>
      </c>
      <c r="E6" s="2">
        <v>0.32537821109820464</v>
      </c>
      <c r="F6" s="1">
        <v>11</v>
      </c>
    </row>
    <row r="7" spans="2:6" ht="15">
      <c r="B7" s="3">
        <v>1.33</v>
      </c>
      <c r="C7" s="3">
        <v>0.4813119473221749</v>
      </c>
      <c r="D7" s="1">
        <v>1996</v>
      </c>
      <c r="E7" s="2">
        <v>0.3907311526859462</v>
      </c>
      <c r="F7" s="1">
        <v>15</v>
      </c>
    </row>
    <row r="8" spans="2:6" ht="15">
      <c r="B8" s="3">
        <v>2.313</v>
      </c>
      <c r="C8" s="3">
        <v>0.8720431000081211</v>
      </c>
      <c r="D8" s="1">
        <v>1995</v>
      </c>
      <c r="E8" s="2">
        <v>0.23860396345848278</v>
      </c>
      <c r="F8" s="1">
        <v>9</v>
      </c>
    </row>
    <row r="9" spans="2:6" ht="15">
      <c r="B9" s="3">
        <v>2.885</v>
      </c>
      <c r="C9" s="3">
        <v>1.110647063466604</v>
      </c>
      <c r="D9" s="1">
        <v>1994</v>
      </c>
      <c r="E9" s="2">
        <v>0.3584542435255007</v>
      </c>
      <c r="F9" s="1">
        <v>13</v>
      </c>
    </row>
    <row r="10" spans="2:6" ht="15">
      <c r="B10" s="3">
        <v>3.714</v>
      </c>
      <c r="C10" s="3">
        <v>1.4691013069921046</v>
      </c>
      <c r="D10" s="1">
        <v>1993</v>
      </c>
      <c r="E10" s="2">
        <v>0.3634762456720966</v>
      </c>
      <c r="F10" s="1">
        <v>13</v>
      </c>
    </row>
    <row r="11" spans="2:6" ht="15">
      <c r="B11" s="3">
        <v>4.525</v>
      </c>
      <c r="C11" s="3">
        <v>1.8325775526642012</v>
      </c>
      <c r="D11" s="1">
        <v>1992</v>
      </c>
      <c r="E11" s="2">
        <v>0.3382360525131869</v>
      </c>
      <c r="F11" s="1">
        <v>12</v>
      </c>
    </row>
    <row r="12" spans="2:6" ht="15">
      <c r="B12" s="3">
        <v>5.258</v>
      </c>
      <c r="C12" s="3">
        <v>2.170813605177388</v>
      </c>
      <c r="D12" s="1">
        <v>1991</v>
      </c>
      <c r="E12" s="2">
        <v>0.3438084476186436</v>
      </c>
      <c r="F12" s="1">
        <v>12</v>
      </c>
    </row>
    <row r="13" spans="2:6" ht="15">
      <c r="B13" s="3">
        <v>5.985</v>
      </c>
      <c r="C13" s="3">
        <v>2.5146220527960317</v>
      </c>
      <c r="D13" s="1">
        <v>1990</v>
      </c>
      <c r="E13" s="2">
        <v>0.3971087421536579</v>
      </c>
      <c r="F13" s="1">
        <v>12</v>
      </c>
    </row>
    <row r="14" spans="2:6" ht="15">
      <c r="B14" s="3">
        <v>6.805</v>
      </c>
      <c r="C14" s="3">
        <v>2.9117307949496896</v>
      </c>
      <c r="D14" s="1">
        <v>1989</v>
      </c>
      <c r="E14" s="2">
        <v>0.1996251840604577</v>
      </c>
      <c r="F14" s="1">
        <v>6</v>
      </c>
    </row>
    <row r="15" spans="2:6" ht="15">
      <c r="B15" s="3">
        <v>7.21</v>
      </c>
      <c r="C15" s="3">
        <v>3.1113559790101473</v>
      </c>
      <c r="D15" s="1">
        <v>1988</v>
      </c>
      <c r="E15" s="2">
        <v>0.2797234876962258</v>
      </c>
      <c r="F15" s="1">
        <v>9</v>
      </c>
    </row>
    <row r="16" spans="2:6" ht="15">
      <c r="B16" s="3">
        <v>7.77</v>
      </c>
      <c r="C16" s="3">
        <v>3.391079466706373</v>
      </c>
      <c r="D16" s="1">
        <v>1987</v>
      </c>
      <c r="E16" s="2">
        <v>0.41924661623986026</v>
      </c>
      <c r="F16" s="1">
        <v>14</v>
      </c>
    </row>
    <row r="17" spans="2:6" ht="15">
      <c r="B17" s="3">
        <v>8.594</v>
      </c>
      <c r="C17" s="3">
        <v>3.8103260829462333</v>
      </c>
      <c r="D17" s="1">
        <v>1986</v>
      </c>
      <c r="E17" s="2">
        <v>0.2905634352317228</v>
      </c>
      <c r="F17" s="1">
        <v>10</v>
      </c>
    </row>
    <row r="18" spans="2:6" ht="15">
      <c r="B18" s="3">
        <v>9.155</v>
      </c>
      <c r="C18" s="3">
        <v>4.100889518177956</v>
      </c>
      <c r="D18" s="1">
        <v>1985</v>
      </c>
      <c r="E18" s="2">
        <v>0.3470779770430852</v>
      </c>
      <c r="F18" s="1">
        <v>11</v>
      </c>
    </row>
    <row r="19" spans="2:6" ht="15">
      <c r="B19" s="3">
        <v>9.815</v>
      </c>
      <c r="C19" s="3">
        <v>4.447967495221041</v>
      </c>
      <c r="D19" s="1">
        <v>1984</v>
      </c>
      <c r="E19" s="2">
        <v>0.3903685891793698</v>
      </c>
      <c r="F19" s="1">
        <v>12</v>
      </c>
    </row>
    <row r="20" spans="2:6" ht="15">
      <c r="B20" s="3">
        <v>10.545</v>
      </c>
      <c r="C20" s="3">
        <v>4.838336084400411</v>
      </c>
      <c r="D20" s="1">
        <v>1983</v>
      </c>
      <c r="E20" s="2">
        <v>0.4244084652636806</v>
      </c>
      <c r="F20" s="1">
        <v>13</v>
      </c>
    </row>
    <row r="21" spans="2:6" ht="15">
      <c r="B21" s="3">
        <v>11.325</v>
      </c>
      <c r="C21" s="3">
        <v>5.262744549664092</v>
      </c>
      <c r="D21" s="1">
        <v>1982</v>
      </c>
      <c r="E21" s="2">
        <v>0.2536873580250365</v>
      </c>
      <c r="F21" s="1">
        <v>8</v>
      </c>
    </row>
    <row r="22" spans="2:6" ht="15">
      <c r="B22" s="3">
        <v>11.785</v>
      </c>
      <c r="C22" s="3">
        <v>5.516431907689128</v>
      </c>
      <c r="D22" s="1">
        <v>1981</v>
      </c>
      <c r="E22" s="2">
        <v>0.34007934138284934</v>
      </c>
      <c r="F22" s="1">
        <v>10</v>
      </c>
    </row>
    <row r="23" spans="2:6" ht="15">
      <c r="B23" s="3">
        <v>12.395</v>
      </c>
      <c r="C23" s="3">
        <v>5.8565112490719775</v>
      </c>
      <c r="D23" s="1">
        <v>1980</v>
      </c>
      <c r="E23" s="2">
        <v>0.3603960338982244</v>
      </c>
      <c r="F23" s="1">
        <v>11</v>
      </c>
    </row>
    <row r="24" spans="2:6" ht="15">
      <c r="B24" s="3">
        <v>13.034</v>
      </c>
      <c r="C24" s="3">
        <v>6.216907282970202</v>
      </c>
      <c r="D24" s="1">
        <v>1979</v>
      </c>
      <c r="E24" s="2">
        <v>0.31665557017180834</v>
      </c>
      <c r="F24" s="1">
        <v>10</v>
      </c>
    </row>
    <row r="25" spans="2:6" ht="15">
      <c r="B25" s="3">
        <v>13.59</v>
      </c>
      <c r="C25" s="3">
        <v>6.53356285314201</v>
      </c>
      <c r="D25" s="1">
        <v>1978</v>
      </c>
      <c r="E25" s="2">
        <v>0.3173466970085279</v>
      </c>
      <c r="F25" s="1">
        <v>10</v>
      </c>
    </row>
    <row r="26" spans="2:6" ht="15">
      <c r="B26" s="3">
        <v>14.143</v>
      </c>
      <c r="C26" s="3">
        <v>6.850909550150538</v>
      </c>
      <c r="D26" s="1">
        <v>1977</v>
      </c>
      <c r="E26" s="2">
        <v>0.2827842445625066</v>
      </c>
      <c r="F26" s="1">
        <v>9</v>
      </c>
    </row>
    <row r="27" spans="2:3" ht="15">
      <c r="B27" s="3">
        <v>14.633</v>
      </c>
      <c r="C27" s="3">
        <v>7.133693794713045</v>
      </c>
    </row>
    <row r="29" spans="4:5" ht="15">
      <c r="D29" s="1" t="s">
        <v>212</v>
      </c>
      <c r="E29" s="10">
        <f>AVERAGE(E6:E26)</f>
        <v>0.33227428849947976</v>
      </c>
    </row>
    <row r="30" ht="15">
      <c r="D30" s="1" t="s">
        <v>213</v>
      </c>
    </row>
  </sheetData>
  <sheetProtection/>
  <printOptions/>
  <pageMargins left="0.5" right="0.5" top="0.5" bottom="0.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OutlineSymbols="0" zoomScale="87" zoomScaleNormal="87" zoomScalePageLayoutView="0" workbookViewId="0" topLeftCell="A1">
      <selection activeCell="E31" sqref="E31"/>
    </sheetView>
  </sheetViews>
  <sheetFormatPr defaultColWidth="9.6640625" defaultRowHeight="15"/>
  <cols>
    <col min="1" max="1" width="9.6640625" style="1" customWidth="1"/>
    <col min="2" max="3" width="9.6640625" style="9" customWidth="1"/>
    <col min="4" max="4" width="9.6640625" style="1" customWidth="1"/>
    <col min="5" max="5" width="9.6640625" style="10" customWidth="1"/>
    <col min="6" max="6" width="10.4453125" style="1" customWidth="1"/>
    <col min="7" max="16384" width="9.6640625" style="1" customWidth="1"/>
  </cols>
  <sheetData>
    <row r="1" ht="15">
      <c r="A1" s="15" t="s">
        <v>54</v>
      </c>
    </row>
    <row r="3" spans="5:6" ht="15">
      <c r="E3" s="2" t="s">
        <v>79</v>
      </c>
      <c r="F3" s="11"/>
    </row>
    <row r="4" spans="2:6" ht="15">
      <c r="B4" s="9" t="s">
        <v>72</v>
      </c>
      <c r="C4" s="9" t="s">
        <v>73</v>
      </c>
      <c r="D4" s="1" t="s">
        <v>78</v>
      </c>
      <c r="E4" s="10" t="s">
        <v>135</v>
      </c>
      <c r="F4" s="11" t="s">
        <v>76</v>
      </c>
    </row>
    <row r="5" ht="15">
      <c r="F5" s="11"/>
    </row>
    <row r="6" spans="2:6" ht="15">
      <c r="B6" s="3">
        <v>0</v>
      </c>
      <c r="C6" s="3">
        <v>0</v>
      </c>
      <c r="D6" s="1">
        <v>1998</v>
      </c>
      <c r="E6" s="2">
        <v>0.12414185525338345</v>
      </c>
      <c r="F6" s="13">
        <v>4</v>
      </c>
    </row>
    <row r="7" spans="2:6" ht="15">
      <c r="B7" s="3">
        <v>0.36</v>
      </c>
      <c r="C7" s="3">
        <v>0.12414185525338345</v>
      </c>
      <c r="D7" s="1">
        <v>1997</v>
      </c>
      <c r="E7" s="2">
        <v>0.3075391818074239</v>
      </c>
      <c r="F7" s="13">
        <v>10</v>
      </c>
    </row>
    <row r="8" spans="2:6" ht="15">
      <c r="B8" s="3">
        <v>1.2</v>
      </c>
      <c r="C8" s="3">
        <v>0.43168103706080735</v>
      </c>
      <c r="D8" s="1">
        <v>1996</v>
      </c>
      <c r="E8" s="2">
        <v>0.4403620629473138</v>
      </c>
      <c r="F8" s="13">
        <v>17</v>
      </c>
    </row>
    <row r="9" spans="2:6" ht="15">
      <c r="B9" s="3">
        <v>2.313</v>
      </c>
      <c r="C9" s="3">
        <v>0.8720431000081211</v>
      </c>
      <c r="D9" s="1">
        <v>1995</v>
      </c>
      <c r="E9" s="2">
        <v>0.20900093983908807</v>
      </c>
      <c r="F9" s="13">
        <v>8</v>
      </c>
    </row>
    <row r="10" spans="2:6" ht="15">
      <c r="B10" s="3">
        <v>2.815</v>
      </c>
      <c r="C10" s="3">
        <v>1.0810440398472092</v>
      </c>
      <c r="D10" s="1">
        <v>1994</v>
      </c>
      <c r="E10" s="2">
        <v>0.3142904857073645</v>
      </c>
      <c r="F10" s="13">
        <v>11</v>
      </c>
    </row>
    <row r="11" spans="2:6" ht="15">
      <c r="B11" s="3">
        <v>3.546</v>
      </c>
      <c r="C11" s="3">
        <v>1.3953345255545737</v>
      </c>
      <c r="D11" s="1">
        <v>1993</v>
      </c>
      <c r="E11" s="2">
        <v>0.3800029343393987</v>
      </c>
      <c r="F11" s="13">
        <v>14</v>
      </c>
    </row>
    <row r="12" spans="2:6" ht="15">
      <c r="B12" s="3">
        <v>4.399</v>
      </c>
      <c r="C12" s="3">
        <v>1.7753374598939724</v>
      </c>
      <c r="D12" s="1">
        <v>1992</v>
      </c>
      <c r="E12" s="2">
        <v>0.33578513444251645</v>
      </c>
      <c r="F12" s="13">
        <v>12</v>
      </c>
    </row>
    <row r="13" spans="2:6" ht="15">
      <c r="B13" s="3">
        <v>5.13</v>
      </c>
      <c r="C13" s="3">
        <v>2.111122594336489</v>
      </c>
      <c r="D13" s="1">
        <v>1991</v>
      </c>
      <c r="E13" s="2">
        <v>0.3757790437955322</v>
      </c>
      <c r="F13" s="13">
        <v>13</v>
      </c>
    </row>
    <row r="14" spans="2:6" ht="15">
      <c r="B14" s="3">
        <v>5.927</v>
      </c>
      <c r="C14" s="3">
        <v>2.486901638132021</v>
      </c>
      <c r="D14" s="1">
        <v>1990</v>
      </c>
      <c r="E14" s="2">
        <v>0.3930026751497775</v>
      </c>
      <c r="F14" s="13">
        <v>12</v>
      </c>
    </row>
    <row r="15" spans="2:6" ht="15">
      <c r="B15" s="3">
        <v>6.74</v>
      </c>
      <c r="C15" s="3">
        <v>2.8799043132817985</v>
      </c>
      <c r="D15" s="1">
        <v>1989</v>
      </c>
      <c r="E15" s="2">
        <v>0.19184006796959974</v>
      </c>
      <c r="F15" s="13">
        <v>6</v>
      </c>
    </row>
    <row r="16" spans="2:6" ht="15">
      <c r="B16" s="3">
        <v>7.13</v>
      </c>
      <c r="C16" s="3">
        <v>3.0717443812513983</v>
      </c>
      <c r="D16" s="1">
        <v>1988</v>
      </c>
      <c r="E16" s="2">
        <v>0.29167425684126913</v>
      </c>
      <c r="F16" s="13">
        <v>9</v>
      </c>
    </row>
    <row r="17" spans="2:6" ht="15">
      <c r="B17" s="3">
        <v>7.715</v>
      </c>
      <c r="C17" s="3">
        <v>3.3634186380926674</v>
      </c>
      <c r="D17" s="1">
        <v>1987</v>
      </c>
      <c r="E17" s="2">
        <v>0.41967030852457476</v>
      </c>
      <c r="F17" s="13">
        <v>14</v>
      </c>
    </row>
    <row r="18" spans="2:6" ht="15">
      <c r="B18" s="3">
        <v>8.541</v>
      </c>
      <c r="C18" s="3">
        <v>3.783088946617242</v>
      </c>
      <c r="D18" s="1">
        <v>1986</v>
      </c>
      <c r="E18" s="2">
        <v>0.2828823187333884</v>
      </c>
      <c r="F18" s="13">
        <v>10</v>
      </c>
    </row>
    <row r="19" spans="2:6" ht="15">
      <c r="B19" s="3">
        <v>9.088</v>
      </c>
      <c r="C19" s="3">
        <v>4.065971265350631</v>
      </c>
      <c r="D19" s="1">
        <v>1985</v>
      </c>
      <c r="E19" s="2">
        <v>0.32376019555005</v>
      </c>
      <c r="F19" s="13">
        <v>10</v>
      </c>
    </row>
    <row r="20" spans="2:6" ht="15">
      <c r="B20" s="3">
        <v>9.705</v>
      </c>
      <c r="C20" s="3">
        <v>4.389731460900681</v>
      </c>
      <c r="D20" s="1">
        <v>1984</v>
      </c>
      <c r="E20" s="2">
        <v>0.38397389760419376</v>
      </c>
      <c r="F20" s="13">
        <v>12</v>
      </c>
    </row>
    <row r="21" spans="2:6" ht="15">
      <c r="B21" s="3">
        <v>10.425</v>
      </c>
      <c r="C21" s="3">
        <v>4.773705358504874</v>
      </c>
      <c r="D21" s="1">
        <v>1983</v>
      </c>
      <c r="E21" s="2">
        <v>0.4588724566970033</v>
      </c>
      <c r="F21" s="13">
        <v>14</v>
      </c>
    </row>
    <row r="22" spans="2:6" ht="15">
      <c r="B22" s="3">
        <v>11.27</v>
      </c>
      <c r="C22" s="3">
        <v>5.232577815201878</v>
      </c>
      <c r="D22" s="1">
        <v>1982</v>
      </c>
      <c r="E22" s="2">
        <v>0.25339364268960995</v>
      </c>
      <c r="F22" s="13">
        <v>8</v>
      </c>
    </row>
    <row r="23" spans="2:6" ht="15">
      <c r="B23" s="3">
        <v>11.73</v>
      </c>
      <c r="C23" s="3">
        <v>5.4859714578914875</v>
      </c>
      <c r="D23" s="1">
        <v>1981</v>
      </c>
      <c r="E23" s="2">
        <v>0.339712357912485</v>
      </c>
      <c r="F23" s="13">
        <v>10</v>
      </c>
    </row>
    <row r="24" spans="2:6" ht="15">
      <c r="B24" s="3">
        <v>12.34</v>
      </c>
      <c r="C24" s="3">
        <v>5.8256838158039725</v>
      </c>
      <c r="D24" s="1">
        <v>1980</v>
      </c>
      <c r="E24" s="2">
        <v>0.31758130851183797</v>
      </c>
      <c r="F24" s="13">
        <v>10</v>
      </c>
    </row>
    <row r="25" spans="2:6" ht="15">
      <c r="B25" s="3">
        <v>12.904</v>
      </c>
      <c r="C25" s="3">
        <v>6.1432651243158105</v>
      </c>
      <c r="D25" s="1">
        <v>1979</v>
      </c>
      <c r="E25" s="2">
        <v>0.2333478246913998</v>
      </c>
      <c r="F25" s="13">
        <v>7</v>
      </c>
    </row>
    <row r="26" spans="2:6" ht="15">
      <c r="B26" s="3">
        <v>13.315</v>
      </c>
      <c r="C26" s="3">
        <v>6.37661294900721</v>
      </c>
      <c r="D26" s="1">
        <v>1978</v>
      </c>
      <c r="E26" s="2">
        <v>0.3546824698630857</v>
      </c>
      <c r="F26" s="13">
        <v>11</v>
      </c>
    </row>
    <row r="27" spans="2:6" ht="15">
      <c r="B27" s="3">
        <v>13.935</v>
      </c>
      <c r="C27" s="3">
        <v>6.731295418870296</v>
      </c>
      <c r="D27" s="1">
        <v>1977</v>
      </c>
      <c r="E27" s="2">
        <v>0.3422753356492203</v>
      </c>
      <c r="F27" s="13">
        <v>11</v>
      </c>
    </row>
    <row r="28" spans="2:6" ht="15">
      <c r="B28" s="3">
        <v>14.529</v>
      </c>
      <c r="C28" s="3">
        <v>7.073570754519516</v>
      </c>
      <c r="E28" s="2"/>
      <c r="F28" s="11"/>
    </row>
    <row r="30" spans="4:5" ht="15">
      <c r="D30" s="1" t="s">
        <v>212</v>
      </c>
      <c r="E30" s="10">
        <f>AVERAGE(E7:E27)</f>
        <v>0.33092518567933965</v>
      </c>
    </row>
    <row r="31" ht="15">
      <c r="D31" s="1" t="s">
        <v>213</v>
      </c>
    </row>
  </sheetData>
  <sheetProtection/>
  <printOptions/>
  <pageMargins left="0.5" right="0.5" top="0.5" bottom="0.5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5"/>
  <cols>
    <col min="1" max="2" width="9.6640625" style="1" customWidth="1"/>
    <col min="3" max="5" width="9.6640625" style="16" customWidth="1"/>
    <col min="6" max="7" width="9.6640625" style="17" customWidth="1"/>
    <col min="8" max="8" width="9.6640625" style="9" customWidth="1"/>
    <col min="9" max="9" width="9.6640625" style="17" customWidth="1"/>
    <col min="10" max="16384" width="9.6640625" style="1" customWidth="1"/>
  </cols>
  <sheetData>
    <row r="1" spans="1:11" ht="15">
      <c r="A1" s="15" t="s">
        <v>54</v>
      </c>
      <c r="G1" s="17" t="s">
        <v>79</v>
      </c>
      <c r="H1" s="9" t="s">
        <v>80</v>
      </c>
      <c r="I1" s="17" t="s">
        <v>79</v>
      </c>
      <c r="K1" s="17" t="s">
        <v>81</v>
      </c>
    </row>
    <row r="2" spans="2:11" ht="15">
      <c r="B2" s="1" t="s">
        <v>78</v>
      </c>
      <c r="C2" s="16" t="s">
        <v>82</v>
      </c>
      <c r="D2" s="16" t="s">
        <v>82</v>
      </c>
      <c r="E2" s="16" t="s">
        <v>82</v>
      </c>
      <c r="G2" s="17" t="s">
        <v>63</v>
      </c>
      <c r="H2" s="9" t="s">
        <v>83</v>
      </c>
      <c r="I2" s="17" t="s">
        <v>33</v>
      </c>
      <c r="K2" s="17" t="s">
        <v>84</v>
      </c>
    </row>
    <row r="3" spans="3:11" ht="15">
      <c r="C3" s="16" t="s">
        <v>85</v>
      </c>
      <c r="D3" s="16" t="s">
        <v>86</v>
      </c>
      <c r="E3" s="16" t="s">
        <v>87</v>
      </c>
      <c r="F3" s="17" t="s">
        <v>88</v>
      </c>
      <c r="G3" s="17" t="s">
        <v>89</v>
      </c>
      <c r="I3" s="17" t="s">
        <v>89</v>
      </c>
      <c r="K3" s="17" t="s">
        <v>90</v>
      </c>
    </row>
    <row r="5" spans="1:13" ht="15">
      <c r="A5" s="25"/>
      <c r="B5" s="1">
        <v>1998</v>
      </c>
      <c r="C5" s="16">
        <v>8795.8</v>
      </c>
      <c r="D5" s="16">
        <v>19603.1</v>
      </c>
      <c r="E5" s="16">
        <v>1398.7</v>
      </c>
      <c r="F5" s="17">
        <v>29.4</v>
      </c>
      <c r="G5" s="17">
        <v>155.93373622397027</v>
      </c>
      <c r="H5" s="9">
        <v>-28.88</v>
      </c>
      <c r="I5" s="17">
        <v>124.14185525338345</v>
      </c>
      <c r="K5" s="17">
        <f>AVERAGE(G5,I5)</f>
        <v>140.03779573867686</v>
      </c>
      <c r="L5" s="27" t="s">
        <v>167</v>
      </c>
      <c r="M5" s="2"/>
    </row>
    <row r="6" spans="2:13" ht="15">
      <c r="B6" s="1">
        <v>1997</v>
      </c>
      <c r="C6" s="16">
        <v>5439.8</v>
      </c>
      <c r="D6" s="16">
        <v>11499.3</v>
      </c>
      <c r="E6" s="16">
        <v>728.1</v>
      </c>
      <c r="F6" s="17">
        <v>28</v>
      </c>
      <c r="G6" s="17">
        <v>325.37821109820464</v>
      </c>
      <c r="H6" s="9">
        <v>-25.54</v>
      </c>
      <c r="I6" s="17">
        <v>307.5391818074239</v>
      </c>
      <c r="K6" s="17">
        <f aca="true" t="shared" si="0" ref="K6:K28">AVERAGE(G6,I6)</f>
        <v>316.45869645281425</v>
      </c>
      <c r="L6" s="2"/>
      <c r="M6" s="2"/>
    </row>
    <row r="7" spans="2:13" ht="15">
      <c r="B7" s="1">
        <v>1996</v>
      </c>
      <c r="C7" s="16">
        <v>4830.9</v>
      </c>
      <c r="D7" s="16">
        <v>10094.7</v>
      </c>
      <c r="E7" s="16">
        <v>606.6</v>
      </c>
      <c r="F7" s="17">
        <v>27.8</v>
      </c>
      <c r="G7" s="17">
        <v>390.7311526859462</v>
      </c>
      <c r="H7" s="9">
        <v>-27.3</v>
      </c>
      <c r="I7" s="17">
        <v>440.3620629473138</v>
      </c>
      <c r="K7" s="17">
        <f t="shared" si="0"/>
        <v>415.54660781663</v>
      </c>
      <c r="L7" s="2"/>
      <c r="M7" s="2"/>
    </row>
    <row r="8" spans="2:13" ht="15">
      <c r="B8" s="1">
        <v>1995</v>
      </c>
      <c r="C8" s="16">
        <v>2011.2</v>
      </c>
      <c r="D8" s="16">
        <v>4460.1</v>
      </c>
      <c r="E8" s="16">
        <v>305.9</v>
      </c>
      <c r="F8" s="17">
        <v>28.9</v>
      </c>
      <c r="G8" s="17">
        <v>238.60396345848278</v>
      </c>
      <c r="H8" s="9">
        <v>-28.56</v>
      </c>
      <c r="I8" s="17">
        <v>209.00093983908806</v>
      </c>
      <c r="K8" s="17">
        <f t="shared" si="0"/>
        <v>223.80245164878542</v>
      </c>
      <c r="L8" s="2"/>
      <c r="M8" s="2"/>
    </row>
    <row r="9" spans="2:13" ht="15">
      <c r="B9" s="1">
        <v>1994</v>
      </c>
      <c r="C9" s="16">
        <v>2987.4</v>
      </c>
      <c r="D9" s="16">
        <v>6897.1</v>
      </c>
      <c r="E9" s="16">
        <v>535.3</v>
      </c>
      <c r="F9" s="17">
        <v>31.4</v>
      </c>
      <c r="G9" s="17">
        <v>358.4542435255007</v>
      </c>
      <c r="H9" s="9">
        <v>-29.05</v>
      </c>
      <c r="I9" s="17">
        <v>314.2904857073645</v>
      </c>
      <c r="K9" s="17">
        <f t="shared" si="0"/>
        <v>336.3723646164326</v>
      </c>
      <c r="L9" s="2"/>
      <c r="M9" s="2"/>
    </row>
    <row r="10" spans="2:13" ht="15">
      <c r="B10" s="1">
        <v>1993</v>
      </c>
      <c r="C10" s="16">
        <v>2990.3</v>
      </c>
      <c r="D10" s="16">
        <v>6567.4</v>
      </c>
      <c r="E10" s="16">
        <v>494</v>
      </c>
      <c r="F10" s="17">
        <v>29.2</v>
      </c>
      <c r="G10" s="17">
        <v>363.4762456720966</v>
      </c>
      <c r="H10" s="9">
        <v>-28.96</v>
      </c>
      <c r="I10" s="17">
        <v>380.0029343393987</v>
      </c>
      <c r="K10" s="17">
        <f t="shared" si="0"/>
        <v>371.73959000574763</v>
      </c>
      <c r="L10" s="2"/>
      <c r="M10" s="2"/>
    </row>
    <row r="11" spans="2:13" ht="15">
      <c r="B11" s="1">
        <v>1992</v>
      </c>
      <c r="C11" s="16">
        <v>3575.3</v>
      </c>
      <c r="D11" s="16">
        <v>10295.3</v>
      </c>
      <c r="E11" s="16">
        <v>1088.5</v>
      </c>
      <c r="F11" s="17">
        <v>33.7</v>
      </c>
      <c r="G11" s="17">
        <v>338.2360525131869</v>
      </c>
      <c r="H11" s="9">
        <v>-29.48</v>
      </c>
      <c r="I11" s="17">
        <v>335.78513444251644</v>
      </c>
      <c r="K11" s="17">
        <f t="shared" si="0"/>
        <v>337.01059347785167</v>
      </c>
      <c r="L11" s="2"/>
      <c r="M11" s="2"/>
    </row>
    <row r="12" spans="2:13" ht="15">
      <c r="B12" s="1">
        <v>1991</v>
      </c>
      <c r="C12" s="16">
        <v>4208</v>
      </c>
      <c r="D12" s="16">
        <v>11751.6</v>
      </c>
      <c r="E12" s="16">
        <v>1609.6</v>
      </c>
      <c r="F12" s="17">
        <v>34</v>
      </c>
      <c r="G12" s="17">
        <v>343.8084476186436</v>
      </c>
      <c r="H12" s="9">
        <v>-27.89</v>
      </c>
      <c r="I12" s="17">
        <v>375.7790437955322</v>
      </c>
      <c r="K12" s="17">
        <f t="shared" si="0"/>
        <v>359.79374570708785</v>
      </c>
      <c r="L12" s="2"/>
      <c r="M12" s="2"/>
    </row>
    <row r="13" spans="2:13" ht="15">
      <c r="B13" s="1">
        <v>1990</v>
      </c>
      <c r="C13" s="16">
        <v>1732.9</v>
      </c>
      <c r="D13" s="16">
        <v>4254.4</v>
      </c>
      <c r="E13" s="16">
        <v>384.6</v>
      </c>
      <c r="F13" s="17">
        <v>33</v>
      </c>
      <c r="G13" s="17">
        <v>397.1087421536579</v>
      </c>
      <c r="H13" s="9">
        <v>-29.6</v>
      </c>
      <c r="I13" s="17">
        <v>393.0026751497775</v>
      </c>
      <c r="K13" s="17">
        <f t="shared" si="0"/>
        <v>395.0557086517177</v>
      </c>
      <c r="L13" s="2"/>
      <c r="M13" s="2"/>
    </row>
    <row r="14" spans="2:13" ht="15">
      <c r="B14" s="1">
        <v>1989</v>
      </c>
      <c r="C14" s="16">
        <v>3292.4</v>
      </c>
      <c r="D14" s="16">
        <v>9332.7</v>
      </c>
      <c r="E14" s="16">
        <v>1098.2</v>
      </c>
      <c r="F14" s="17">
        <v>37.3</v>
      </c>
      <c r="G14" s="17">
        <v>199.6251840604577</v>
      </c>
      <c r="H14" s="9">
        <v>-28.02</v>
      </c>
      <c r="I14" s="17">
        <v>191.84006796959974</v>
      </c>
      <c r="K14" s="17">
        <f t="shared" si="0"/>
        <v>195.73262601502873</v>
      </c>
      <c r="L14" s="2"/>
      <c r="M14" s="2"/>
    </row>
    <row r="15" spans="2:13" ht="15">
      <c r="B15" s="1">
        <v>1988</v>
      </c>
      <c r="C15" s="16">
        <v>3323</v>
      </c>
      <c r="D15" s="16">
        <v>7770.8</v>
      </c>
      <c r="E15" s="16">
        <v>703.9</v>
      </c>
      <c r="F15" s="17">
        <v>33.8</v>
      </c>
      <c r="G15" s="17">
        <v>279.7234876962258</v>
      </c>
      <c r="H15" s="9">
        <v>-27.7</v>
      </c>
      <c r="I15" s="17">
        <v>291.67425684126914</v>
      </c>
      <c r="K15" s="17">
        <f t="shared" si="0"/>
        <v>285.69887226874744</v>
      </c>
      <c r="L15" s="2"/>
      <c r="M15" s="2"/>
    </row>
    <row r="16" spans="2:13" ht="15">
      <c r="B16" s="1">
        <v>1987</v>
      </c>
      <c r="C16" s="16">
        <v>2868.7</v>
      </c>
      <c r="D16" s="16">
        <v>6585.4</v>
      </c>
      <c r="E16" s="16">
        <v>533.6</v>
      </c>
      <c r="F16" s="17">
        <v>32.1</v>
      </c>
      <c r="G16" s="17">
        <v>419.24661623986026</v>
      </c>
      <c r="H16" s="9">
        <v>-27.09</v>
      </c>
      <c r="I16" s="17">
        <v>419.67030852457475</v>
      </c>
      <c r="K16" s="17">
        <f t="shared" si="0"/>
        <v>419.4584623822175</v>
      </c>
      <c r="L16" s="2"/>
      <c r="M16" s="2"/>
    </row>
    <row r="17" spans="2:13" ht="15">
      <c r="B17" s="1">
        <v>1986</v>
      </c>
      <c r="C17" s="16">
        <v>3667.1</v>
      </c>
      <c r="D17" s="16">
        <v>9232.7</v>
      </c>
      <c r="E17" s="16">
        <v>969.7</v>
      </c>
      <c r="F17" s="17">
        <v>33.2</v>
      </c>
      <c r="G17" s="17">
        <v>290.5634352317228</v>
      </c>
      <c r="H17" s="9">
        <v>-27.15</v>
      </c>
      <c r="I17" s="17">
        <v>282.88231873338844</v>
      </c>
      <c r="K17" s="17">
        <f t="shared" si="0"/>
        <v>286.7228769825556</v>
      </c>
      <c r="L17" s="2"/>
      <c r="M17" s="2"/>
    </row>
    <row r="18" spans="2:13" ht="15">
      <c r="B18" s="1">
        <v>1985</v>
      </c>
      <c r="C18" s="16">
        <v>4793.3</v>
      </c>
      <c r="D18" s="16">
        <v>11755.6</v>
      </c>
      <c r="E18" s="16">
        <v>980.8</v>
      </c>
      <c r="F18" s="17">
        <v>32</v>
      </c>
      <c r="G18" s="17">
        <v>347.0779770430852</v>
      </c>
      <c r="H18" s="9">
        <v>-28.29</v>
      </c>
      <c r="I18" s="17">
        <v>323.76019555004996</v>
      </c>
      <c r="K18" s="17">
        <f t="shared" si="0"/>
        <v>335.41908629656757</v>
      </c>
      <c r="L18" s="2"/>
      <c r="M18" s="2"/>
    </row>
    <row r="19" spans="2:13" ht="15">
      <c r="B19" s="1">
        <v>1984</v>
      </c>
      <c r="C19" s="16">
        <v>3478.9</v>
      </c>
      <c r="D19" s="16">
        <v>8835.6</v>
      </c>
      <c r="E19" s="16">
        <v>916.3</v>
      </c>
      <c r="F19" s="17">
        <v>31.4</v>
      </c>
      <c r="G19" s="17">
        <v>390.3685891793698</v>
      </c>
      <c r="H19" s="9">
        <v>-26.76</v>
      </c>
      <c r="I19" s="17">
        <v>383.9738976041938</v>
      </c>
      <c r="K19" s="17">
        <f t="shared" si="0"/>
        <v>387.1712433917818</v>
      </c>
      <c r="L19" s="2"/>
      <c r="M19" s="2"/>
    </row>
    <row r="20" spans="2:13" ht="15">
      <c r="B20" s="1">
        <v>1983</v>
      </c>
      <c r="C20" s="16">
        <v>5015</v>
      </c>
      <c r="D20" s="16">
        <v>12414.8</v>
      </c>
      <c r="E20" s="16">
        <v>948.8</v>
      </c>
      <c r="F20" s="17">
        <v>31.8</v>
      </c>
      <c r="G20" s="17">
        <v>424.40846526368057</v>
      </c>
      <c r="H20" s="9">
        <v>-26.76</v>
      </c>
      <c r="I20" s="17">
        <v>458.87245669700326</v>
      </c>
      <c r="K20" s="17">
        <f t="shared" si="0"/>
        <v>441.6404609803419</v>
      </c>
      <c r="L20" s="2"/>
      <c r="M20" s="2"/>
    </row>
    <row r="21" spans="2:13" ht="15">
      <c r="B21" s="1">
        <v>1982</v>
      </c>
      <c r="C21" s="16">
        <v>4043.8</v>
      </c>
      <c r="D21" s="16">
        <v>9019.3</v>
      </c>
      <c r="E21" s="16">
        <v>676.2</v>
      </c>
      <c r="F21" s="17">
        <v>29.1</v>
      </c>
      <c r="G21" s="17">
        <v>253.6873580250365</v>
      </c>
      <c r="H21" s="9">
        <v>-28.48</v>
      </c>
      <c r="I21" s="17">
        <v>253.39364268960995</v>
      </c>
      <c r="K21" s="17">
        <f t="shared" si="0"/>
        <v>253.54050035732322</v>
      </c>
      <c r="L21" s="2"/>
      <c r="M21" s="2"/>
    </row>
    <row r="22" spans="2:13" ht="15">
      <c r="B22" s="1">
        <v>1981</v>
      </c>
      <c r="C22" s="16">
        <v>4196</v>
      </c>
      <c r="D22" s="16">
        <v>10263.2</v>
      </c>
      <c r="E22" s="16">
        <v>857.6</v>
      </c>
      <c r="F22" s="17">
        <v>31.6</v>
      </c>
      <c r="G22" s="17">
        <v>340.07934138284935</v>
      </c>
      <c r="H22" s="9">
        <v>-26.28</v>
      </c>
      <c r="I22" s="17">
        <v>339.712357912485</v>
      </c>
      <c r="K22" s="17">
        <f t="shared" si="0"/>
        <v>339.8958496476672</v>
      </c>
      <c r="L22" s="2"/>
      <c r="M22" s="2"/>
    </row>
    <row r="23" spans="2:13" ht="15">
      <c r="B23" s="1">
        <v>1980</v>
      </c>
      <c r="C23" s="16">
        <v>3479.6</v>
      </c>
      <c r="D23" s="16">
        <v>7919.7</v>
      </c>
      <c r="E23" s="16">
        <v>537.6</v>
      </c>
      <c r="F23" s="17">
        <v>29.1</v>
      </c>
      <c r="G23" s="17">
        <v>360.3960338982244</v>
      </c>
      <c r="H23" s="9">
        <v>-27.63</v>
      </c>
      <c r="I23" s="17">
        <v>317.58130851183796</v>
      </c>
      <c r="K23" s="17">
        <f t="shared" si="0"/>
        <v>338.9886712050312</v>
      </c>
      <c r="L23" s="2"/>
      <c r="M23" s="2"/>
    </row>
    <row r="24" spans="2:13" ht="15">
      <c r="B24" s="1">
        <v>1979</v>
      </c>
      <c r="C24" s="16">
        <v>3738.8</v>
      </c>
      <c r="D24" s="16">
        <v>9705.4</v>
      </c>
      <c r="E24" s="16">
        <v>1105.2</v>
      </c>
      <c r="F24" s="17">
        <v>32.5</v>
      </c>
      <c r="G24" s="17">
        <v>316.65557017180834</v>
      </c>
      <c r="H24" s="9">
        <v>-27.7</v>
      </c>
      <c r="I24" s="17">
        <v>233.3478246913998</v>
      </c>
      <c r="K24" s="17">
        <f t="shared" si="0"/>
        <v>275.00169743160404</v>
      </c>
      <c r="L24" s="2"/>
      <c r="M24" s="2"/>
    </row>
    <row r="25" spans="2:13" ht="15">
      <c r="B25" s="1">
        <v>1978</v>
      </c>
      <c r="C25" s="16">
        <v>4552.8</v>
      </c>
      <c r="D25" s="16">
        <v>9662.3</v>
      </c>
      <c r="E25" s="16">
        <v>687.9</v>
      </c>
      <c r="F25" s="17">
        <v>30</v>
      </c>
      <c r="G25" s="17">
        <v>317.34669700852794</v>
      </c>
      <c r="H25" s="9">
        <v>-28.09</v>
      </c>
      <c r="I25" s="17">
        <v>354.6824698630857</v>
      </c>
      <c r="K25" s="17">
        <f t="shared" si="0"/>
        <v>336.0145834358068</v>
      </c>
      <c r="L25" s="2"/>
      <c r="M25" s="2"/>
    </row>
    <row r="26" spans="2:13" ht="15">
      <c r="B26" s="1">
        <v>1977</v>
      </c>
      <c r="C26" s="16">
        <v>7491.4</v>
      </c>
      <c r="D26" s="16">
        <v>18596.9</v>
      </c>
      <c r="E26" s="16">
        <v>1837.8</v>
      </c>
      <c r="F26" s="17">
        <v>31.8</v>
      </c>
      <c r="G26" s="17">
        <v>282.7842445625066</v>
      </c>
      <c r="H26" s="9">
        <v>-27.54</v>
      </c>
      <c r="I26" s="17">
        <v>342.2753356492203</v>
      </c>
      <c r="K26" s="17">
        <f t="shared" si="0"/>
        <v>312.52979010586347</v>
      </c>
      <c r="L26" s="2"/>
      <c r="M26" s="2"/>
    </row>
    <row r="27" ht="15">
      <c r="K27" s="17"/>
    </row>
    <row r="28" spans="2:11" ht="15">
      <c r="B28" s="1" t="s">
        <v>91</v>
      </c>
      <c r="D28" s="16">
        <v>9376.871428571429</v>
      </c>
      <c r="G28" s="17">
        <v>332.2742884994797</v>
      </c>
      <c r="H28" s="9">
        <v>-27.803333333333335</v>
      </c>
      <c r="I28" s="17">
        <v>330.9251856793397</v>
      </c>
      <c r="K28" s="17">
        <f t="shared" si="0"/>
        <v>331.5997370894097</v>
      </c>
    </row>
    <row r="31" ht="15">
      <c r="B31" s="25" t="s">
        <v>168</v>
      </c>
    </row>
    <row r="32" ht="15">
      <c r="B32" s="25" t="s">
        <v>169</v>
      </c>
    </row>
    <row r="33" ht="15">
      <c r="B33" s="25" t="s">
        <v>202</v>
      </c>
    </row>
  </sheetData>
  <sheetProtection/>
  <printOptions/>
  <pageMargins left="0.5" right="0.5" top="0.5" bottom="0.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tabSelected="1" showOutlineSymbols="0" zoomScale="87" zoomScaleNormal="87" zoomScalePageLayoutView="0" workbookViewId="0" topLeftCell="A1">
      <selection activeCell="I21" sqref="I21"/>
    </sheetView>
  </sheetViews>
  <sheetFormatPr defaultColWidth="9.6640625" defaultRowHeight="15"/>
  <cols>
    <col min="1" max="1" width="9.6640625" style="10" customWidth="1"/>
    <col min="2" max="2" width="15.21484375" style="10" customWidth="1"/>
    <col min="3" max="3" width="11.4453125" style="9" customWidth="1"/>
    <col min="4" max="4" width="9.6640625" style="9" customWidth="1"/>
    <col min="5" max="5" width="9.6640625" style="10" customWidth="1"/>
    <col min="6" max="6" width="9.6640625" style="21" customWidth="1"/>
    <col min="7" max="7" width="11.77734375" style="10" customWidth="1"/>
    <col min="8" max="8" width="10.88671875" style="10" customWidth="1"/>
    <col min="9" max="9" width="9.6640625" style="10" customWidth="1"/>
    <col min="10" max="12" width="9.6640625" style="1" customWidth="1"/>
    <col min="13" max="13" width="11.5546875" style="1" customWidth="1"/>
    <col min="14" max="16384" width="9.6640625" style="1" customWidth="1"/>
  </cols>
  <sheetData>
    <row r="1" spans="1:13" ht="15">
      <c r="A1" s="22" t="s">
        <v>54</v>
      </c>
      <c r="C1" s="20" t="s">
        <v>104</v>
      </c>
      <c r="G1" s="4"/>
      <c r="K1" s="4" t="s">
        <v>151</v>
      </c>
      <c r="L1" s="4"/>
      <c r="M1" s="1" t="s">
        <v>170</v>
      </c>
    </row>
    <row r="2" spans="11:14" ht="15">
      <c r="K2" s="1" t="s">
        <v>171</v>
      </c>
      <c r="M2" s="1" t="s">
        <v>153</v>
      </c>
      <c r="N2" s="24" t="s">
        <v>154</v>
      </c>
    </row>
    <row r="3" spans="1:14" ht="15">
      <c r="A3" s="40" t="s">
        <v>203</v>
      </c>
      <c r="B3" s="41"/>
      <c r="C3" s="42"/>
      <c r="D3" s="29"/>
      <c r="G3" s="2" t="s">
        <v>144</v>
      </c>
      <c r="K3" s="25" t="s">
        <v>191</v>
      </c>
      <c r="L3" s="2"/>
      <c r="M3" s="1" t="s">
        <v>155</v>
      </c>
      <c r="N3" s="24" t="s">
        <v>156</v>
      </c>
    </row>
    <row r="4" spans="1:14" ht="15">
      <c r="A4" s="38" t="s">
        <v>198</v>
      </c>
      <c r="B4" s="38" t="s">
        <v>199</v>
      </c>
      <c r="C4" s="39" t="s">
        <v>105</v>
      </c>
      <c r="D4" s="9" t="s">
        <v>106</v>
      </c>
      <c r="E4" s="10" t="s">
        <v>107</v>
      </c>
      <c r="F4" s="21" t="s">
        <v>108</v>
      </c>
      <c r="G4" s="2" t="s">
        <v>174</v>
      </c>
      <c r="H4" s="40" t="s">
        <v>204</v>
      </c>
      <c r="I4" s="43"/>
      <c r="J4" s="35"/>
      <c r="L4" s="2"/>
      <c r="M4" s="1" t="s">
        <v>157</v>
      </c>
      <c r="N4" s="24" t="s">
        <v>158</v>
      </c>
    </row>
    <row r="5" spans="1:14" ht="15">
      <c r="A5" s="10">
        <v>0</v>
      </c>
      <c r="B5" s="10">
        <v>0.605</v>
      </c>
      <c r="C5" s="9">
        <v>121</v>
      </c>
      <c r="D5" s="9">
        <v>10</v>
      </c>
      <c r="E5" s="10">
        <v>3.333</v>
      </c>
      <c r="F5" s="21">
        <v>0.009503317777109126</v>
      </c>
      <c r="G5" s="10">
        <v>350.7196200497766</v>
      </c>
      <c r="H5" s="10">
        <v>0.3507196200497766</v>
      </c>
      <c r="L5" s="2"/>
      <c r="M5" s="1" t="s">
        <v>159</v>
      </c>
      <c r="N5" s="24" t="s">
        <v>160</v>
      </c>
    </row>
    <row r="6" spans="1:12" ht="15">
      <c r="A6" s="10">
        <v>1.21</v>
      </c>
      <c r="B6" s="10">
        <v>1.69</v>
      </c>
      <c r="C6" s="9">
        <v>96</v>
      </c>
      <c r="D6" s="9">
        <v>10</v>
      </c>
      <c r="E6" s="10">
        <v>3.115</v>
      </c>
      <c r="F6" s="21">
        <v>0.007539822368615504</v>
      </c>
      <c r="G6" s="10">
        <v>413.13970644271166</v>
      </c>
      <c r="H6" s="10">
        <v>0.41313970644271164</v>
      </c>
      <c r="K6" s="1" t="s">
        <v>172</v>
      </c>
      <c r="L6" s="2" t="s">
        <v>144</v>
      </c>
    </row>
    <row r="7" spans="1:14" ht="15">
      <c r="A7" s="10">
        <v>2.17</v>
      </c>
      <c r="B7" s="10">
        <v>2.39</v>
      </c>
      <c r="C7" s="9">
        <v>44</v>
      </c>
      <c r="D7" s="9">
        <v>10</v>
      </c>
      <c r="E7" s="10">
        <v>1.41</v>
      </c>
      <c r="F7" s="21">
        <v>0.0034557519189487734</v>
      </c>
      <c r="G7" s="10">
        <v>408.0153995628588</v>
      </c>
      <c r="H7" s="10">
        <v>0.4080153995628588</v>
      </c>
      <c r="K7" s="1" t="s">
        <v>173</v>
      </c>
      <c r="L7" s="2" t="s">
        <v>174</v>
      </c>
      <c r="N7" s="1" t="s">
        <v>175</v>
      </c>
    </row>
    <row r="8" spans="1:14" ht="15">
      <c r="A8" s="10">
        <v>2.61</v>
      </c>
      <c r="B8" s="10">
        <v>2.71</v>
      </c>
      <c r="C8" s="9">
        <v>20</v>
      </c>
      <c r="D8" s="9">
        <v>10</v>
      </c>
      <c r="E8" s="10">
        <v>0.68</v>
      </c>
      <c r="F8" s="21">
        <v>0.0015707963267948969</v>
      </c>
      <c r="G8" s="10">
        <v>432.9014452099553</v>
      </c>
      <c r="H8" s="10">
        <v>0.43290144520995527</v>
      </c>
      <c r="K8" s="2">
        <v>0.605</v>
      </c>
      <c r="L8" s="2">
        <v>350.72</v>
      </c>
      <c r="M8" s="1" t="s">
        <v>177</v>
      </c>
      <c r="N8" s="1" t="s">
        <v>176</v>
      </c>
    </row>
    <row r="9" spans="1:14" ht="15">
      <c r="A9" s="10">
        <v>2.81</v>
      </c>
      <c r="B9" s="10">
        <v>3.33</v>
      </c>
      <c r="C9" s="9">
        <v>104</v>
      </c>
      <c r="D9" s="9">
        <v>10</v>
      </c>
      <c r="E9" s="10">
        <v>3.417</v>
      </c>
      <c r="F9" s="21">
        <v>0.008168140899333464</v>
      </c>
      <c r="G9" s="10">
        <v>418.3326465730817</v>
      </c>
      <c r="H9" s="10">
        <v>0.4183326465730817</v>
      </c>
      <c r="K9" s="2">
        <v>1.69</v>
      </c>
      <c r="L9" s="2">
        <v>413.14</v>
      </c>
      <c r="M9" s="1" t="s">
        <v>177</v>
      </c>
      <c r="N9" s="1" t="s">
        <v>178</v>
      </c>
    </row>
    <row r="10" spans="1:14" ht="15">
      <c r="A10" s="10">
        <v>3.85</v>
      </c>
      <c r="B10" s="10">
        <v>4.34</v>
      </c>
      <c r="C10" s="9">
        <v>98</v>
      </c>
      <c r="D10" s="9">
        <v>10.1</v>
      </c>
      <c r="E10" s="10">
        <v>3.456</v>
      </c>
      <c r="F10" s="21">
        <v>0.00785160973152102</v>
      </c>
      <c r="G10" s="10">
        <v>440.1645163444084</v>
      </c>
      <c r="H10" s="10">
        <v>0.4401645163444084</v>
      </c>
      <c r="K10" s="2">
        <v>2.39</v>
      </c>
      <c r="L10" s="2">
        <v>408.015</v>
      </c>
      <c r="M10" s="1" t="s">
        <v>177</v>
      </c>
      <c r="N10" s="1" t="s">
        <v>179</v>
      </c>
    </row>
    <row r="11" spans="1:14" ht="15">
      <c r="A11" s="10">
        <v>4.83</v>
      </c>
      <c r="B11" s="10">
        <v>5.475</v>
      </c>
      <c r="C11" s="9">
        <v>129</v>
      </c>
      <c r="D11" s="9">
        <v>10.1</v>
      </c>
      <c r="E11" s="10">
        <v>4.927</v>
      </c>
      <c r="F11" s="21">
        <v>0.010335282197614407</v>
      </c>
      <c r="G11" s="10">
        <v>476.71654298295323</v>
      </c>
      <c r="H11" s="10">
        <v>0.47671654298295324</v>
      </c>
      <c r="K11" s="2">
        <v>2.71</v>
      </c>
      <c r="L11" s="2">
        <v>432.901</v>
      </c>
      <c r="M11" s="1" t="s">
        <v>177</v>
      </c>
      <c r="N11" s="1" t="s">
        <v>180</v>
      </c>
    </row>
    <row r="12" spans="1:14" ht="15">
      <c r="A12" s="10">
        <v>6.12</v>
      </c>
      <c r="B12" s="10">
        <v>6.72</v>
      </c>
      <c r="C12" s="9">
        <v>120</v>
      </c>
      <c r="D12" s="9">
        <v>10.1</v>
      </c>
      <c r="E12" s="10">
        <v>4.661</v>
      </c>
      <c r="F12" s="21">
        <v>0.009614215997780841</v>
      </c>
      <c r="G12" s="10">
        <v>484.80292111971005</v>
      </c>
      <c r="H12" s="10">
        <v>0.4848029211197101</v>
      </c>
      <c r="K12" s="2">
        <v>3.33</v>
      </c>
      <c r="L12" s="2">
        <v>418.333</v>
      </c>
      <c r="M12" s="1" t="s">
        <v>177</v>
      </c>
      <c r="N12" s="1" t="s">
        <v>181</v>
      </c>
    </row>
    <row r="13" spans="1:14" ht="15">
      <c r="A13" s="10">
        <v>7.32</v>
      </c>
      <c r="B13" s="10">
        <v>7.825</v>
      </c>
      <c r="C13" s="9">
        <v>101</v>
      </c>
      <c r="D13" s="9">
        <v>10.1</v>
      </c>
      <c r="E13" s="10">
        <v>4.143</v>
      </c>
      <c r="F13" s="21">
        <v>0.008091965131465541</v>
      </c>
      <c r="G13" s="10">
        <v>511.98935396915857</v>
      </c>
      <c r="H13" s="10">
        <v>0.5119893539691586</v>
      </c>
      <c r="K13" s="2">
        <v>4.34</v>
      </c>
      <c r="L13" s="2">
        <v>440.165</v>
      </c>
      <c r="M13" s="1" t="s">
        <v>177</v>
      </c>
      <c r="N13" s="1" t="s">
        <v>182</v>
      </c>
    </row>
    <row r="14" spans="1:14" ht="15">
      <c r="A14" s="10">
        <v>8.33</v>
      </c>
      <c r="B14" s="10">
        <v>8.845</v>
      </c>
      <c r="C14" s="9">
        <v>103</v>
      </c>
      <c r="D14" s="9">
        <v>10.1</v>
      </c>
      <c r="E14" s="10">
        <v>4.268</v>
      </c>
      <c r="F14" s="21">
        <v>0.00825220206476189</v>
      </c>
      <c r="G14" s="10">
        <v>517.1952851500067</v>
      </c>
      <c r="H14" s="10">
        <v>0.5171952851500067</v>
      </c>
      <c r="K14" s="2">
        <v>5.475</v>
      </c>
      <c r="L14" s="2">
        <v>476.717</v>
      </c>
      <c r="M14" s="1" t="s">
        <v>177</v>
      </c>
      <c r="N14" s="1" t="s">
        <v>183</v>
      </c>
    </row>
    <row r="15" spans="1:13" ht="15">
      <c r="A15" s="10">
        <v>9.36</v>
      </c>
      <c r="B15" s="10">
        <v>9.82</v>
      </c>
      <c r="C15" s="9">
        <v>92</v>
      </c>
      <c r="D15" s="9">
        <v>10.1</v>
      </c>
      <c r="E15" s="10">
        <v>3.953</v>
      </c>
      <c r="F15" s="21">
        <v>0.007370898931631979</v>
      </c>
      <c r="G15" s="10">
        <v>536.2982231428823</v>
      </c>
      <c r="H15" s="10">
        <v>0.5362982231428823</v>
      </c>
      <c r="K15" s="2">
        <v>6.72</v>
      </c>
      <c r="L15" s="2">
        <v>484.803</v>
      </c>
      <c r="M15" s="1" t="s">
        <v>177</v>
      </c>
    </row>
    <row r="16" spans="1:13" ht="15">
      <c r="A16" s="10">
        <v>10.28</v>
      </c>
      <c r="B16" s="10">
        <v>10.735</v>
      </c>
      <c r="C16" s="9">
        <v>91</v>
      </c>
      <c r="D16" s="9">
        <v>10.1</v>
      </c>
      <c r="E16" s="10">
        <v>3.865</v>
      </c>
      <c r="F16" s="21">
        <v>0.007290780464983805</v>
      </c>
      <c r="G16" s="10">
        <v>530.1215718348454</v>
      </c>
      <c r="H16" s="10">
        <v>0.5301215718348454</v>
      </c>
      <c r="K16" s="2">
        <v>7.825</v>
      </c>
      <c r="L16" s="2">
        <v>511.989</v>
      </c>
      <c r="M16" s="1" t="s">
        <v>177</v>
      </c>
    </row>
    <row r="17" spans="1:13" ht="15">
      <c r="A17" s="10">
        <v>11.19</v>
      </c>
      <c r="B17" s="10">
        <v>11.697</v>
      </c>
      <c r="C17" s="9">
        <v>101.5</v>
      </c>
      <c r="D17" s="9">
        <v>10.1</v>
      </c>
      <c r="E17" s="10">
        <v>4.597</v>
      </c>
      <c r="F17" s="21">
        <v>0.008132024364789629</v>
      </c>
      <c r="G17" s="10">
        <v>565.2958960507151</v>
      </c>
      <c r="H17" s="10">
        <v>0.5652958960507151</v>
      </c>
      <c r="K17" s="2">
        <v>8.845</v>
      </c>
      <c r="L17" s="2">
        <v>517.195</v>
      </c>
      <c r="M17" s="1" t="s">
        <v>177</v>
      </c>
    </row>
    <row r="18" spans="1:13" ht="15">
      <c r="A18" s="10">
        <v>12.205</v>
      </c>
      <c r="B18" s="10">
        <v>12.588</v>
      </c>
      <c r="C18" s="9">
        <v>76.5</v>
      </c>
      <c r="D18" s="9">
        <v>10.1</v>
      </c>
      <c r="E18" s="10">
        <v>3.402</v>
      </c>
      <c r="F18" s="21">
        <v>0.006129062698585287</v>
      </c>
      <c r="G18" s="10">
        <v>555.0604011254856</v>
      </c>
      <c r="H18" s="10">
        <v>0.5550604011254856</v>
      </c>
      <c r="K18" s="2">
        <v>9.82</v>
      </c>
      <c r="L18" s="2">
        <v>536.298</v>
      </c>
      <c r="M18" s="1" t="s">
        <v>177</v>
      </c>
    </row>
    <row r="19" spans="1:13" ht="15">
      <c r="A19" s="10">
        <v>12.97</v>
      </c>
      <c r="B19" s="10">
        <v>13.41</v>
      </c>
      <c r="C19" s="9">
        <v>88</v>
      </c>
      <c r="D19" s="9">
        <v>10.1</v>
      </c>
      <c r="E19" s="10">
        <v>3.995</v>
      </c>
      <c r="F19" s="21">
        <v>0.007050425065039284</v>
      </c>
      <c r="G19" s="10">
        <v>566.6325027422641</v>
      </c>
      <c r="H19" s="10">
        <v>0.5666325027422642</v>
      </c>
      <c r="K19" s="2">
        <v>10.735</v>
      </c>
      <c r="L19" s="2">
        <v>530.122</v>
      </c>
      <c r="M19" s="1" t="s">
        <v>177</v>
      </c>
    </row>
    <row r="20" spans="1:13" ht="15">
      <c r="A20" s="10">
        <v>13.85</v>
      </c>
      <c r="B20" s="10">
        <v>14.325</v>
      </c>
      <c r="C20" s="9">
        <v>95</v>
      </c>
      <c r="D20" s="9">
        <v>10.1</v>
      </c>
      <c r="E20" s="10">
        <v>4.422</v>
      </c>
      <c r="F20" s="21">
        <v>0.0076112543315765</v>
      </c>
      <c r="G20" s="10">
        <v>580.9817682290064</v>
      </c>
      <c r="H20" s="10">
        <v>0.5809817682290064</v>
      </c>
      <c r="K20" s="2">
        <v>11.697</v>
      </c>
      <c r="L20" s="2">
        <v>565.296</v>
      </c>
      <c r="M20" s="1" t="s">
        <v>177</v>
      </c>
    </row>
    <row r="21" spans="1:13" ht="15">
      <c r="A21" s="43"/>
      <c r="B21" s="43"/>
      <c r="C21" s="39"/>
      <c r="D21" s="39"/>
      <c r="E21" s="43"/>
      <c r="F21" s="44"/>
      <c r="G21" s="43"/>
      <c r="K21" s="2">
        <v>12.588</v>
      </c>
      <c r="L21" s="2">
        <v>555.06</v>
      </c>
      <c r="M21" s="1" t="s">
        <v>177</v>
      </c>
    </row>
    <row r="22" spans="1:13" ht="15">
      <c r="A22" s="40" t="s">
        <v>205</v>
      </c>
      <c r="B22" s="43"/>
      <c r="C22" s="39"/>
      <c r="D22" s="39"/>
      <c r="E22" s="43"/>
      <c r="F22" s="44"/>
      <c r="G22" s="43"/>
      <c r="K22" s="2">
        <v>13.41</v>
      </c>
      <c r="L22" s="2">
        <v>566.633</v>
      </c>
      <c r="M22" s="1" t="s">
        <v>177</v>
      </c>
    </row>
    <row r="23" spans="1:13" ht="15">
      <c r="A23" s="1" t="s">
        <v>175</v>
      </c>
      <c r="B23" s="1"/>
      <c r="K23" s="2">
        <v>14.325</v>
      </c>
      <c r="L23" s="2">
        <v>580.982</v>
      </c>
      <c r="M23" s="1" t="s">
        <v>177</v>
      </c>
    </row>
    <row r="24" spans="1:11" ht="15">
      <c r="A24" s="1" t="s">
        <v>176</v>
      </c>
      <c r="B24" s="1"/>
      <c r="G24" s="14"/>
      <c r="K24" s="2"/>
    </row>
    <row r="25" spans="1:11" ht="15">
      <c r="A25" s="1" t="s">
        <v>178</v>
      </c>
      <c r="B25" s="1"/>
      <c r="G25" s="14"/>
      <c r="K25" s="25" t="s">
        <v>192</v>
      </c>
    </row>
    <row r="26" spans="1:11" ht="15">
      <c r="A26" s="1" t="s">
        <v>179</v>
      </c>
      <c r="B26" s="1"/>
      <c r="G26" s="14"/>
      <c r="K26" s="1" t="s">
        <v>184</v>
      </c>
    </row>
    <row r="27" spans="1:11" ht="15">
      <c r="A27" s="1" t="s">
        <v>180</v>
      </c>
      <c r="B27" s="1"/>
      <c r="G27" s="14"/>
      <c r="K27" s="1" t="s">
        <v>185</v>
      </c>
    </row>
    <row r="28" spans="1:11" ht="15">
      <c r="A28" s="1" t="s">
        <v>181</v>
      </c>
      <c r="B28" s="1"/>
      <c r="G28" s="14"/>
      <c r="K28" s="1" t="s">
        <v>186</v>
      </c>
    </row>
    <row r="29" spans="1:11" ht="15">
      <c r="A29" s="1" t="s">
        <v>182</v>
      </c>
      <c r="B29" s="1"/>
      <c r="G29" s="14"/>
      <c r="K29" s="2" t="s">
        <v>187</v>
      </c>
    </row>
    <row r="30" spans="1:11" ht="15">
      <c r="A30" s="1" t="s">
        <v>183</v>
      </c>
      <c r="B30" s="1"/>
      <c r="K30" s="2" t="s">
        <v>188</v>
      </c>
    </row>
    <row r="31" ht="15">
      <c r="K31" s="10" t="s">
        <v>189</v>
      </c>
    </row>
    <row r="32" ht="15">
      <c r="K32" s="2" t="s">
        <v>190</v>
      </c>
    </row>
  </sheetData>
  <sheetProtection/>
  <printOptions/>
  <pageMargins left="0.5" right="0.5" top="0.5" bottom="0.5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2"/>
  <sheetViews>
    <sheetView zoomScalePageLayoutView="0" workbookViewId="0" topLeftCell="A1">
      <selection activeCell="E242" sqref="E242"/>
    </sheetView>
  </sheetViews>
  <sheetFormatPr defaultColWidth="8.88671875" defaultRowHeight="15"/>
  <cols>
    <col min="1" max="1" width="8.88671875" style="23" customWidth="1"/>
    <col min="2" max="2" width="8.77734375" style="29" customWidth="1"/>
    <col min="3" max="3" width="8.77734375" style="23" customWidth="1"/>
    <col min="4" max="4" width="11.5546875" style="23" customWidth="1"/>
    <col min="5" max="5" width="12.6640625" style="23" customWidth="1"/>
    <col min="6" max="6" width="10.6640625" style="23" customWidth="1"/>
  </cols>
  <sheetData>
    <row r="1" spans="1:8" ht="15">
      <c r="A1" s="23" t="s">
        <v>54</v>
      </c>
      <c r="B1" s="30">
        <v>1998</v>
      </c>
      <c r="C1" s="31" t="s">
        <v>200</v>
      </c>
      <c r="D1" s="23" t="s">
        <v>96</v>
      </c>
      <c r="E1" s="23" t="s">
        <v>97</v>
      </c>
      <c r="H1" t="s">
        <v>193</v>
      </c>
    </row>
    <row r="2" spans="3:8" ht="15">
      <c r="C2" s="23" t="s">
        <v>98</v>
      </c>
      <c r="D2" s="23" t="s">
        <v>99</v>
      </c>
      <c r="E2" s="23" t="s">
        <v>56</v>
      </c>
      <c r="F2" s="23" t="s">
        <v>6</v>
      </c>
      <c r="H2" t="s">
        <v>194</v>
      </c>
    </row>
    <row r="3" spans="1:6" ht="15">
      <c r="A3" s="23" t="s">
        <v>95</v>
      </c>
      <c r="B3" s="29" t="s">
        <v>100</v>
      </c>
      <c r="C3" s="23" t="s">
        <v>65</v>
      </c>
      <c r="D3" s="23" t="s">
        <v>101</v>
      </c>
      <c r="E3" s="23" t="s">
        <v>102</v>
      </c>
      <c r="F3" s="23" t="s">
        <v>103</v>
      </c>
    </row>
    <row r="4" spans="1:8" ht="15">
      <c r="A4" s="23">
        <v>0</v>
      </c>
      <c r="B4" s="29">
        <v>9</v>
      </c>
      <c r="C4" s="23">
        <v>0.045</v>
      </c>
      <c r="D4" s="23">
        <v>339.66534931689034</v>
      </c>
      <c r="E4" s="23">
        <v>0</v>
      </c>
      <c r="F4" s="23">
        <v>3.056988143852013</v>
      </c>
      <c r="H4" s="1" t="s">
        <v>175</v>
      </c>
    </row>
    <row r="5" spans="1:8" ht="15">
      <c r="A5" s="23">
        <v>0.09</v>
      </c>
      <c r="B5" s="29">
        <v>8</v>
      </c>
      <c r="C5" s="23">
        <v>0.13</v>
      </c>
      <c r="D5" s="23">
        <v>342.96587412380467</v>
      </c>
      <c r="E5" s="23">
        <v>0.03056988143852013</v>
      </c>
      <c r="F5" s="23">
        <v>2.7437269929904375</v>
      </c>
      <c r="H5" s="1" t="s">
        <v>176</v>
      </c>
    </row>
    <row r="6" spans="1:8" ht="15">
      <c r="A6" s="23">
        <v>0.17</v>
      </c>
      <c r="B6" s="29">
        <v>10</v>
      </c>
      <c r="C6" s="23">
        <v>0.22</v>
      </c>
      <c r="D6" s="23">
        <v>346.3958824677613</v>
      </c>
      <c r="E6" s="23">
        <v>0.058007151368424506</v>
      </c>
      <c r="F6" s="23">
        <v>3.4639588246776127</v>
      </c>
      <c r="H6" s="1" t="s">
        <v>178</v>
      </c>
    </row>
    <row r="7" spans="1:8" ht="15">
      <c r="A7" s="23">
        <v>0.27</v>
      </c>
      <c r="B7" s="29">
        <v>9</v>
      </c>
      <c r="C7" s="23">
        <v>0.315</v>
      </c>
      <c r="D7" s="23">
        <v>349.94572931314235</v>
      </c>
      <c r="E7" s="23">
        <v>0.09264673961520063</v>
      </c>
      <c r="F7" s="23">
        <v>3.149511563818281</v>
      </c>
      <c r="H7" s="1" t="s">
        <v>179</v>
      </c>
    </row>
    <row r="8" spans="1:8" ht="15">
      <c r="A8" s="23">
        <v>0.36</v>
      </c>
      <c r="B8" s="29">
        <v>9</v>
      </c>
      <c r="C8" s="23">
        <v>0.405</v>
      </c>
      <c r="D8" s="23">
        <v>353.2431218954091</v>
      </c>
      <c r="E8" s="23">
        <v>0.12414185525338345</v>
      </c>
      <c r="F8" s="23">
        <v>3.1791880970586823</v>
      </c>
      <c r="H8" s="1" t="s">
        <v>180</v>
      </c>
    </row>
    <row r="9" spans="1:8" ht="15">
      <c r="A9" s="23">
        <v>0.45</v>
      </c>
      <c r="B9" s="29">
        <v>9</v>
      </c>
      <c r="C9" s="23">
        <v>0.495</v>
      </c>
      <c r="D9" s="23">
        <v>356.4779916030225</v>
      </c>
      <c r="E9" s="23">
        <v>0.15593373622397028</v>
      </c>
      <c r="F9" s="23">
        <v>3.208301924427202</v>
      </c>
      <c r="H9" s="1" t="s">
        <v>181</v>
      </c>
    </row>
    <row r="10" spans="1:8" ht="15">
      <c r="A10" s="23">
        <v>0.54</v>
      </c>
      <c r="B10" s="29">
        <v>9</v>
      </c>
      <c r="C10" s="23">
        <v>0.585</v>
      </c>
      <c r="D10" s="23">
        <v>359.6516241225441</v>
      </c>
      <c r="E10" s="23">
        <v>0.18801675546824229</v>
      </c>
      <c r="F10" s="23">
        <v>3.236864617102897</v>
      </c>
      <c r="H10" s="1" t="s">
        <v>182</v>
      </c>
    </row>
    <row r="11" spans="1:8" ht="15">
      <c r="A11" s="23">
        <v>0.63</v>
      </c>
      <c r="B11" s="29">
        <v>9</v>
      </c>
      <c r="C11" s="23">
        <v>0.675</v>
      </c>
      <c r="D11" s="23">
        <v>362.7652912648078</v>
      </c>
      <c r="E11" s="23">
        <v>0.22038540163927126</v>
      </c>
      <c r="F11" s="23">
        <v>3.26488762138327</v>
      </c>
      <c r="H11" s="1" t="s">
        <v>183</v>
      </c>
    </row>
    <row r="12" spans="1:6" ht="15">
      <c r="A12" s="23">
        <v>0.72</v>
      </c>
      <c r="B12" s="29">
        <v>8</v>
      </c>
      <c r="C12" s="23">
        <v>0.76</v>
      </c>
      <c r="D12" s="23">
        <v>365.6520499298509</v>
      </c>
      <c r="E12" s="23">
        <v>0.25303427785310395</v>
      </c>
      <c r="F12" s="23">
        <v>2.925216399438807</v>
      </c>
    </row>
    <row r="13" spans="1:6" ht="15">
      <c r="A13" s="23">
        <v>0.8</v>
      </c>
      <c r="B13" s="29">
        <v>6</v>
      </c>
      <c r="C13" s="23">
        <v>0.83</v>
      </c>
      <c r="D13" s="23">
        <v>367.99080239535346</v>
      </c>
      <c r="E13" s="23">
        <v>0.282286441847492</v>
      </c>
      <c r="F13" s="23">
        <v>2.2079448143721208</v>
      </c>
    </row>
    <row r="14" spans="1:6" ht="15">
      <c r="A14" s="23">
        <v>0.86</v>
      </c>
      <c r="B14" s="29">
        <v>8</v>
      </c>
      <c r="C14" s="23">
        <v>0.9</v>
      </c>
      <c r="D14" s="23">
        <v>370.2953316468</v>
      </c>
      <c r="E14" s="23">
        <v>0.3043658899912132</v>
      </c>
      <c r="F14" s="23">
        <v>2.9623626531743996</v>
      </c>
    </row>
    <row r="15" spans="1:6" ht="15">
      <c r="A15" s="23">
        <v>0.94</v>
      </c>
      <c r="B15" s="29">
        <v>9</v>
      </c>
      <c r="C15" s="23">
        <v>0.985</v>
      </c>
      <c r="D15" s="23">
        <v>373.0485069142409</v>
      </c>
      <c r="E15" s="23">
        <v>0.3339895165229572</v>
      </c>
      <c r="F15" s="23">
        <v>3.357436562228168</v>
      </c>
    </row>
    <row r="16" spans="1:6" ht="15">
      <c r="A16" s="23">
        <v>1.03</v>
      </c>
      <c r="B16" s="29">
        <v>9</v>
      </c>
      <c r="C16" s="23">
        <v>1.075</v>
      </c>
      <c r="D16" s="23">
        <v>375.9106879803078</v>
      </c>
      <c r="E16" s="23">
        <v>0.3675638821452389</v>
      </c>
      <c r="F16" s="23">
        <v>3.38319619182277</v>
      </c>
    </row>
    <row r="17" spans="1:6" ht="15">
      <c r="A17" s="23">
        <v>1.12</v>
      </c>
      <c r="B17" s="29">
        <v>8</v>
      </c>
      <c r="C17" s="23">
        <v>1.16</v>
      </c>
      <c r="D17" s="23">
        <v>378.56491246675967</v>
      </c>
      <c r="E17" s="23">
        <v>0.40139584406346657</v>
      </c>
      <c r="F17" s="23">
        <v>3.0285192997340773</v>
      </c>
    </row>
    <row r="18" spans="1:6" ht="15">
      <c r="A18" s="23">
        <v>1.2</v>
      </c>
      <c r="B18" s="29">
        <v>7</v>
      </c>
      <c r="C18" s="23">
        <v>1.235</v>
      </c>
      <c r="D18" s="23">
        <v>380.8682006079939</v>
      </c>
      <c r="E18" s="23">
        <v>0.43168103706080735</v>
      </c>
      <c r="F18" s="23">
        <v>2.6660774042559576</v>
      </c>
    </row>
    <row r="19" spans="1:6" ht="15">
      <c r="A19" s="23">
        <v>1.27</v>
      </c>
      <c r="B19" s="29">
        <v>6</v>
      </c>
      <c r="C19" s="23">
        <v>1.3</v>
      </c>
      <c r="D19" s="23">
        <v>382.83560364679994</v>
      </c>
      <c r="E19" s="23">
        <v>0.4583418111033669</v>
      </c>
      <c r="F19" s="23">
        <v>2.2970136218807995</v>
      </c>
    </row>
    <row r="20" spans="1:6" ht="15">
      <c r="A20" s="23">
        <v>1.33</v>
      </c>
      <c r="B20" s="29">
        <v>6</v>
      </c>
      <c r="C20" s="23">
        <v>1.36</v>
      </c>
      <c r="D20" s="23">
        <v>384.62834607915005</v>
      </c>
      <c r="E20" s="23">
        <v>0.4813119473221749</v>
      </c>
      <c r="F20" s="23">
        <v>2.3077700764749003</v>
      </c>
    </row>
    <row r="21" spans="1:6" ht="15">
      <c r="A21" s="23">
        <v>1.39</v>
      </c>
      <c r="B21" s="29">
        <v>6</v>
      </c>
      <c r="C21" s="23">
        <v>1.42</v>
      </c>
      <c r="D21" s="23">
        <v>386.39904974512444</v>
      </c>
      <c r="E21" s="23">
        <v>0.5043896480869239</v>
      </c>
      <c r="F21" s="23">
        <v>2.318394298470747</v>
      </c>
    </row>
    <row r="22" spans="1:6" ht="15">
      <c r="A22" s="23">
        <v>1.45</v>
      </c>
      <c r="B22" s="29">
        <v>6</v>
      </c>
      <c r="C22" s="23">
        <v>1.48</v>
      </c>
      <c r="D22" s="23">
        <v>388.1480526483661</v>
      </c>
      <c r="E22" s="23">
        <v>0.5275735910716314</v>
      </c>
      <c r="F22" s="23">
        <v>2.3288883158901967</v>
      </c>
    </row>
    <row r="23" spans="1:6" ht="15">
      <c r="A23" s="23">
        <v>1.51</v>
      </c>
      <c r="B23" s="29">
        <v>6</v>
      </c>
      <c r="C23" s="23">
        <v>1.54</v>
      </c>
      <c r="D23" s="23">
        <v>389.8756900516332</v>
      </c>
      <c r="E23" s="23">
        <v>0.5508624742305334</v>
      </c>
      <c r="F23" s="23">
        <v>2.3392541403097997</v>
      </c>
    </row>
    <row r="24" spans="1:6" ht="15">
      <c r="A24" s="23">
        <v>1.57</v>
      </c>
      <c r="B24" s="29">
        <v>6</v>
      </c>
      <c r="C24" s="23">
        <v>1.6</v>
      </c>
      <c r="D24" s="23">
        <v>391.5822944768</v>
      </c>
      <c r="E24" s="23">
        <v>0.5742550156336313</v>
      </c>
      <c r="F24" s="23">
        <v>2.3494937668608</v>
      </c>
    </row>
    <row r="25" spans="1:6" ht="15">
      <c r="A25" s="23">
        <v>1.63</v>
      </c>
      <c r="B25" s="29">
        <v>6</v>
      </c>
      <c r="C25" s="23">
        <v>1.66</v>
      </c>
      <c r="D25" s="23">
        <v>393.26819570485566</v>
      </c>
      <c r="E25" s="23">
        <v>0.5977499533022393</v>
      </c>
      <c r="F25" s="23">
        <v>2.359609174229134</v>
      </c>
    </row>
    <row r="26" spans="1:6" ht="15">
      <c r="A26" s="23">
        <v>1.69</v>
      </c>
      <c r="B26" s="29">
        <v>6</v>
      </c>
      <c r="C26" s="23">
        <v>1.72</v>
      </c>
      <c r="D26" s="23">
        <v>394.9337207759053</v>
      </c>
      <c r="E26" s="23">
        <v>0.6213460450445307</v>
      </c>
      <c r="F26" s="23">
        <v>2.369602324655432</v>
      </c>
    </row>
    <row r="27" spans="1:6" ht="15">
      <c r="A27" s="23">
        <v>1.75</v>
      </c>
      <c r="B27" s="29">
        <v>7</v>
      </c>
      <c r="C27" s="23">
        <v>1.785</v>
      </c>
      <c r="D27" s="23">
        <v>396.7154217377625</v>
      </c>
      <c r="E27" s="23">
        <v>0.645042068291085</v>
      </c>
      <c r="F27" s="23">
        <v>2.7770079521643374</v>
      </c>
    </row>
    <row r="28" spans="1:6" ht="15">
      <c r="A28" s="23">
        <v>1.82</v>
      </c>
      <c r="B28" s="29">
        <v>7</v>
      </c>
      <c r="C28" s="23">
        <v>1.855</v>
      </c>
      <c r="D28" s="23">
        <v>398.6083271937929</v>
      </c>
      <c r="E28" s="23">
        <v>0.6728121478127284</v>
      </c>
      <c r="F28" s="23">
        <v>2.7902582903565505</v>
      </c>
    </row>
    <row r="29" spans="1:6" ht="15">
      <c r="A29" s="23">
        <v>1.89</v>
      </c>
      <c r="B29" s="29">
        <v>7</v>
      </c>
      <c r="C29" s="23">
        <v>1.925</v>
      </c>
      <c r="D29" s="23">
        <v>400.47491925730776</v>
      </c>
      <c r="E29" s="23">
        <v>0.7007147307162939</v>
      </c>
      <c r="F29" s="23">
        <v>2.8033244348011546</v>
      </c>
    </row>
    <row r="30" spans="1:6" ht="15">
      <c r="A30" s="23">
        <v>1.96</v>
      </c>
      <c r="B30" s="29">
        <v>8.5</v>
      </c>
      <c r="C30" s="23">
        <v>2.0025</v>
      </c>
      <c r="D30" s="23">
        <v>402.5114144200638</v>
      </c>
      <c r="E30" s="23">
        <v>0.7287479750643054</v>
      </c>
      <c r="F30" s="23">
        <v>3.4213470225705422</v>
      </c>
    </row>
    <row r="31" spans="1:6" ht="15">
      <c r="A31" s="23">
        <v>2.045</v>
      </c>
      <c r="B31" s="29">
        <v>7</v>
      </c>
      <c r="C31" s="23">
        <v>2.08</v>
      </c>
      <c r="D31" s="23">
        <v>404.51694079950846</v>
      </c>
      <c r="E31" s="23">
        <v>0.7629614452900109</v>
      </c>
      <c r="F31" s="23">
        <v>2.831618585596559</v>
      </c>
    </row>
    <row r="32" spans="1:6" ht="15">
      <c r="A32" s="23">
        <v>2.115</v>
      </c>
      <c r="B32" s="29">
        <v>7</v>
      </c>
      <c r="C32" s="23">
        <v>2.15</v>
      </c>
      <c r="D32" s="23">
        <v>406.302318359925</v>
      </c>
      <c r="E32" s="23">
        <v>0.7912776311459765</v>
      </c>
      <c r="F32" s="23">
        <v>2.844116228519475</v>
      </c>
    </row>
    <row r="33" spans="1:6" ht="15">
      <c r="A33" s="23">
        <v>2.185</v>
      </c>
      <c r="B33" s="29">
        <v>7</v>
      </c>
      <c r="C33" s="23">
        <v>2.22</v>
      </c>
      <c r="D33" s="23">
        <v>408.0634572471532</v>
      </c>
      <c r="E33" s="23">
        <v>0.8197187934311713</v>
      </c>
      <c r="F33" s="23">
        <v>2.8564442007300723</v>
      </c>
    </row>
    <row r="34" spans="1:6" ht="15">
      <c r="A34" s="23">
        <v>2.255</v>
      </c>
      <c r="B34" s="29">
        <v>5.8</v>
      </c>
      <c r="C34" s="23">
        <v>2.284</v>
      </c>
      <c r="D34" s="23">
        <v>409.65283740774476</v>
      </c>
      <c r="E34" s="23">
        <v>0.848283235438472</v>
      </c>
      <c r="F34" s="23">
        <v>2.37598645696492</v>
      </c>
    </row>
    <row r="35" spans="1:6" ht="15">
      <c r="A35" s="23">
        <v>2.313</v>
      </c>
      <c r="B35" s="29">
        <v>5.8</v>
      </c>
      <c r="C35" s="23">
        <v>2.342</v>
      </c>
      <c r="D35" s="23">
        <v>411.07636115906604</v>
      </c>
      <c r="E35" s="23">
        <v>0.8720431000081211</v>
      </c>
      <c r="F35" s="23">
        <v>2.384242894722583</v>
      </c>
    </row>
    <row r="36" spans="1:6" ht="15">
      <c r="A36" s="23">
        <v>2.371</v>
      </c>
      <c r="B36" s="29">
        <v>5.8</v>
      </c>
      <c r="C36" s="23">
        <v>2.4</v>
      </c>
      <c r="D36" s="23">
        <v>412.4841381888</v>
      </c>
      <c r="E36" s="23">
        <v>0.895885528955347</v>
      </c>
      <c r="F36" s="23">
        <v>2.3924080014950397</v>
      </c>
    </row>
    <row r="37" spans="1:6" ht="15">
      <c r="A37" s="23">
        <v>2.429</v>
      </c>
      <c r="B37" s="29">
        <v>5.8</v>
      </c>
      <c r="C37" s="23">
        <v>2.4579999999999997</v>
      </c>
      <c r="D37" s="23">
        <v>413.87643333455185</v>
      </c>
      <c r="E37" s="23">
        <v>0.9198096089702974</v>
      </c>
      <c r="F37" s="23">
        <v>2.4004833133404007</v>
      </c>
    </row>
    <row r="38" spans="1:6" ht="15">
      <c r="A38" s="23">
        <v>2.487</v>
      </c>
      <c r="B38" s="29">
        <v>5.8</v>
      </c>
      <c r="C38" s="23">
        <v>2.516</v>
      </c>
      <c r="D38" s="23">
        <v>415.2535090406238</v>
      </c>
      <c r="E38" s="23">
        <v>0.9438144421037014</v>
      </c>
      <c r="F38" s="23">
        <v>2.408470352435618</v>
      </c>
    </row>
    <row r="39" spans="1:6" ht="15">
      <c r="A39" s="23">
        <v>2.545</v>
      </c>
      <c r="B39" s="29">
        <v>7</v>
      </c>
      <c r="C39" s="23">
        <v>2.58</v>
      </c>
      <c r="D39" s="23">
        <v>416.75569046922044</v>
      </c>
      <c r="E39" s="23">
        <v>0.9678991456280576</v>
      </c>
      <c r="F39" s="23">
        <v>2.917289833284543</v>
      </c>
    </row>
    <row r="40" spans="1:6" ht="15">
      <c r="A40" s="23">
        <v>2.615</v>
      </c>
      <c r="B40" s="29">
        <v>7</v>
      </c>
      <c r="C40" s="23">
        <v>2.65</v>
      </c>
      <c r="D40" s="23">
        <v>418.378253833925</v>
      </c>
      <c r="E40" s="23">
        <v>0.997072043960903</v>
      </c>
      <c r="F40" s="23">
        <v>2.9286477768374746</v>
      </c>
    </row>
    <row r="41" spans="1:6" ht="15">
      <c r="A41" s="23">
        <v>2.685</v>
      </c>
      <c r="B41" s="29">
        <v>6</v>
      </c>
      <c r="C41" s="23">
        <v>2.715</v>
      </c>
      <c r="D41" s="23">
        <v>419.8661710986734</v>
      </c>
      <c r="E41" s="23">
        <v>1.0263585217292777</v>
      </c>
      <c r="F41" s="23">
        <v>2.5191970265920407</v>
      </c>
    </row>
    <row r="42" spans="1:6" ht="15">
      <c r="A42" s="23">
        <v>2.745</v>
      </c>
      <c r="B42" s="29">
        <v>7</v>
      </c>
      <c r="C42" s="23">
        <v>2.78</v>
      </c>
      <c r="D42" s="23">
        <v>421.3363978858733</v>
      </c>
      <c r="E42" s="23">
        <v>1.0515504919951981</v>
      </c>
      <c r="F42" s="23">
        <v>2.949354785201113</v>
      </c>
    </row>
    <row r="43" spans="1:6" ht="15">
      <c r="A43" s="23">
        <v>2.815</v>
      </c>
      <c r="B43" s="29">
        <v>7</v>
      </c>
      <c r="C43" s="23">
        <v>2.85</v>
      </c>
      <c r="D43" s="23">
        <v>422.900337419925</v>
      </c>
      <c r="E43" s="23">
        <v>1.0810440398472092</v>
      </c>
      <c r="F43" s="23">
        <v>2.960302361939475</v>
      </c>
    </row>
    <row r="44" spans="1:6" ht="15">
      <c r="A44" s="23">
        <v>2.885</v>
      </c>
      <c r="B44" s="29">
        <v>6</v>
      </c>
      <c r="C44" s="23">
        <v>2.915</v>
      </c>
      <c r="D44" s="23">
        <v>424.334939329817</v>
      </c>
      <c r="E44" s="23">
        <v>1.110647063466604</v>
      </c>
      <c r="F44" s="23">
        <v>2.546009635978902</v>
      </c>
    </row>
    <row r="45" spans="1:6" ht="15">
      <c r="A45" s="23">
        <v>2.945</v>
      </c>
      <c r="B45" s="29">
        <v>6</v>
      </c>
      <c r="C45" s="23">
        <v>2.975</v>
      </c>
      <c r="D45" s="23">
        <v>425.6444254906828</v>
      </c>
      <c r="E45" s="23">
        <v>1.136107159826393</v>
      </c>
      <c r="F45" s="23">
        <v>2.553866552944097</v>
      </c>
    </row>
    <row r="46" spans="1:6" ht="15">
      <c r="A46" s="23">
        <v>3.005</v>
      </c>
      <c r="B46" s="29">
        <v>7</v>
      </c>
      <c r="C46" s="23">
        <v>3.04</v>
      </c>
      <c r="D46" s="23">
        <v>427.04736160022526</v>
      </c>
      <c r="E46" s="23">
        <v>1.161645825355834</v>
      </c>
      <c r="F46" s="23">
        <v>2.989331531201577</v>
      </c>
    </row>
    <row r="47" spans="1:6" ht="15">
      <c r="A47" s="23">
        <v>3.075</v>
      </c>
      <c r="B47" s="29">
        <v>7</v>
      </c>
      <c r="C47" s="23">
        <v>3.11</v>
      </c>
      <c r="D47" s="23">
        <v>428.54036129757105</v>
      </c>
      <c r="E47" s="23">
        <v>1.1915391406678497</v>
      </c>
      <c r="F47" s="23">
        <v>2.9997825290829976</v>
      </c>
    </row>
    <row r="48" spans="1:6" ht="15">
      <c r="A48" s="23">
        <v>3.145</v>
      </c>
      <c r="B48" s="29">
        <v>7</v>
      </c>
      <c r="C48" s="23">
        <v>3.18</v>
      </c>
      <c r="D48" s="23">
        <v>430.0152496889068</v>
      </c>
      <c r="E48" s="23">
        <v>1.2215369659586797</v>
      </c>
      <c r="F48" s="23">
        <v>3.0101067478223476</v>
      </c>
    </row>
    <row r="49" spans="1:6" ht="15">
      <c r="A49" s="23">
        <v>3.215</v>
      </c>
      <c r="B49" s="29">
        <v>7</v>
      </c>
      <c r="C49" s="23">
        <v>3.25</v>
      </c>
      <c r="D49" s="23">
        <v>431.472436203125</v>
      </c>
      <c r="E49" s="23">
        <v>1.251638033436903</v>
      </c>
      <c r="F49" s="23">
        <v>3.020307053421875</v>
      </c>
    </row>
    <row r="50" spans="1:6" ht="15">
      <c r="A50" s="23">
        <v>3.285</v>
      </c>
      <c r="B50" s="29">
        <v>6.5</v>
      </c>
      <c r="C50" s="23">
        <v>3.3175</v>
      </c>
      <c r="D50" s="23">
        <v>432.8611939209095</v>
      </c>
      <c r="E50" s="23">
        <v>1.2818411039711217</v>
      </c>
      <c r="F50" s="23">
        <v>2.8135977604859117</v>
      </c>
    </row>
    <row r="51" spans="1:6" ht="15">
      <c r="A51" s="23">
        <v>3.35</v>
      </c>
      <c r="B51" s="29">
        <v>5.6</v>
      </c>
      <c r="C51" s="23">
        <v>3.378</v>
      </c>
      <c r="D51" s="23">
        <v>434.0925576499849</v>
      </c>
      <c r="E51" s="23">
        <v>1.3099770815759808</v>
      </c>
      <c r="F51" s="23">
        <v>2.4309183228399154</v>
      </c>
    </row>
    <row r="52" spans="1:6" ht="15">
      <c r="A52" s="23">
        <v>3.406</v>
      </c>
      <c r="B52" s="29">
        <v>7</v>
      </c>
      <c r="C52" s="23">
        <v>3.4410000000000003</v>
      </c>
      <c r="D52" s="23">
        <v>435.36165155476203</v>
      </c>
      <c r="E52" s="23">
        <v>1.33428626480438</v>
      </c>
      <c r="F52" s="23">
        <v>3.047531560883334</v>
      </c>
    </row>
    <row r="53" spans="1:6" ht="15">
      <c r="A53" s="23">
        <v>3.476</v>
      </c>
      <c r="B53" s="29">
        <v>7</v>
      </c>
      <c r="C53" s="23">
        <v>3.511</v>
      </c>
      <c r="D53" s="23">
        <v>436.75635916229</v>
      </c>
      <c r="E53" s="23">
        <v>1.3647615804132134</v>
      </c>
      <c r="F53" s="23">
        <v>3.05729451413603</v>
      </c>
    </row>
    <row r="54" spans="1:6" ht="15">
      <c r="A54" s="23">
        <v>3.546</v>
      </c>
      <c r="B54" s="29">
        <v>5.6</v>
      </c>
      <c r="C54" s="23">
        <v>3.574</v>
      </c>
      <c r="D54" s="23">
        <v>437.998046514647</v>
      </c>
      <c r="E54" s="23">
        <v>1.3953345255545737</v>
      </c>
      <c r="F54" s="23">
        <v>2.452789060482023</v>
      </c>
    </row>
    <row r="55" spans="1:6" ht="15">
      <c r="A55" s="23">
        <v>3.602</v>
      </c>
      <c r="B55" s="29">
        <v>5.6</v>
      </c>
      <c r="C55" s="23">
        <v>3.63</v>
      </c>
      <c r="D55" s="23">
        <v>439.09122547850865</v>
      </c>
      <c r="E55" s="23">
        <v>1.419862416159394</v>
      </c>
      <c r="F55" s="23">
        <v>2.458910862679648</v>
      </c>
    </row>
    <row r="56" spans="1:6" ht="15">
      <c r="A56" s="23">
        <v>3.658</v>
      </c>
      <c r="B56" s="29">
        <v>5.6</v>
      </c>
      <c r="C56" s="23">
        <v>3.686</v>
      </c>
      <c r="D56" s="23">
        <v>440.1746822484668</v>
      </c>
      <c r="E56" s="23">
        <v>1.4444515247861904</v>
      </c>
      <c r="F56" s="23">
        <v>2.464978220591414</v>
      </c>
    </row>
    <row r="57" spans="1:6" ht="15">
      <c r="A57" s="23">
        <v>3.714</v>
      </c>
      <c r="B57" s="29">
        <v>6.5</v>
      </c>
      <c r="C57" s="23">
        <v>3.7465</v>
      </c>
      <c r="D57" s="23">
        <v>441.33449690294265</v>
      </c>
      <c r="E57" s="23">
        <v>1.4691013069921046</v>
      </c>
      <c r="F57" s="23">
        <v>2.8686742298691272</v>
      </c>
    </row>
    <row r="58" spans="1:6" ht="15">
      <c r="A58" s="23">
        <v>3.779</v>
      </c>
      <c r="B58" s="29">
        <v>7</v>
      </c>
      <c r="C58" s="23">
        <v>3.814</v>
      </c>
      <c r="D58" s="23">
        <v>442.6156657725015</v>
      </c>
      <c r="E58" s="23">
        <v>1.4977880492907958</v>
      </c>
      <c r="F58" s="23">
        <v>3.0983096604075104</v>
      </c>
    </row>
    <row r="59" spans="1:6" ht="15">
      <c r="A59" s="23">
        <v>3.849</v>
      </c>
      <c r="B59" s="29">
        <v>7</v>
      </c>
      <c r="C59" s="23">
        <v>3.8840000000000003</v>
      </c>
      <c r="D59" s="23">
        <v>443.9303187026206</v>
      </c>
      <c r="E59" s="23">
        <v>1.528771145894871</v>
      </c>
      <c r="F59" s="23">
        <v>3.107512230918344</v>
      </c>
    </row>
    <row r="60" spans="1:6" ht="15">
      <c r="A60" s="23">
        <v>3.919</v>
      </c>
      <c r="B60" s="29">
        <v>5.6</v>
      </c>
      <c r="C60" s="23">
        <v>3.947</v>
      </c>
      <c r="D60" s="23">
        <v>445.1016403501725</v>
      </c>
      <c r="E60" s="23">
        <v>1.5598462682040544</v>
      </c>
      <c r="F60" s="23">
        <v>2.4925691859609658</v>
      </c>
    </row>
    <row r="61" spans="1:6" ht="15">
      <c r="A61" s="23">
        <v>3.975</v>
      </c>
      <c r="B61" s="29">
        <v>6.5</v>
      </c>
      <c r="C61" s="23">
        <v>4.0075</v>
      </c>
      <c r="D61" s="23">
        <v>446.21614828701297</v>
      </c>
      <c r="E61" s="23">
        <v>1.584771960063664</v>
      </c>
      <c r="F61" s="23">
        <v>2.900404963865584</v>
      </c>
    </row>
    <row r="62" spans="1:6" ht="15">
      <c r="A62" s="23">
        <v>4.04</v>
      </c>
      <c r="B62" s="29">
        <v>6.5</v>
      </c>
      <c r="C62" s="23">
        <v>4.0725</v>
      </c>
      <c r="D62" s="23">
        <v>447.40253327100174</v>
      </c>
      <c r="E62" s="23">
        <v>1.61377600970232</v>
      </c>
      <c r="F62" s="23">
        <v>2.9081164662615113</v>
      </c>
    </row>
    <row r="63" spans="1:6" ht="15">
      <c r="A63" s="23">
        <v>4.105</v>
      </c>
      <c r="B63" s="29">
        <v>7</v>
      </c>
      <c r="C63" s="23">
        <v>4.14</v>
      </c>
      <c r="D63" s="23">
        <v>448.62275488473404</v>
      </c>
      <c r="E63" s="23">
        <v>1.642857174364935</v>
      </c>
      <c r="F63" s="23">
        <v>3.140359284193138</v>
      </c>
    </row>
    <row r="64" spans="1:6" ht="15">
      <c r="A64" s="23">
        <v>4.175</v>
      </c>
      <c r="B64" s="29">
        <v>5.6</v>
      </c>
      <c r="C64" s="23">
        <v>4.202999999999999</v>
      </c>
      <c r="D64" s="23">
        <v>449.751052549156</v>
      </c>
      <c r="E64" s="23">
        <v>1.6742607672068663</v>
      </c>
      <c r="F64" s="23">
        <v>2.5186058942752734</v>
      </c>
    </row>
    <row r="65" spans="1:6" ht="15">
      <c r="A65" s="23">
        <v>4.231</v>
      </c>
      <c r="B65" s="29">
        <v>5.6</v>
      </c>
      <c r="C65" s="23">
        <v>4.2589999999999995</v>
      </c>
      <c r="D65" s="23">
        <v>450.74561389026377</v>
      </c>
      <c r="E65" s="23">
        <v>1.6994468261496192</v>
      </c>
      <c r="F65" s="23">
        <v>2.5241754377854773</v>
      </c>
    </row>
    <row r="66" spans="1:6" ht="15">
      <c r="A66" s="23">
        <v>4.287</v>
      </c>
      <c r="B66" s="29">
        <v>5.6</v>
      </c>
      <c r="C66" s="23">
        <v>4.315</v>
      </c>
      <c r="D66" s="23">
        <v>451.7324740776143</v>
      </c>
      <c r="E66" s="23">
        <v>1.7246885805274739</v>
      </c>
      <c r="F66" s="23">
        <v>2.5297018548346397</v>
      </c>
    </row>
    <row r="67" spans="1:6" ht="15">
      <c r="A67" s="23">
        <v>4.343</v>
      </c>
      <c r="B67" s="29">
        <v>5.6</v>
      </c>
      <c r="C67" s="23">
        <v>4.3709999999999996</v>
      </c>
      <c r="D67" s="23">
        <v>452.71180032414776</v>
      </c>
      <c r="E67" s="23">
        <v>1.7499855990758202</v>
      </c>
      <c r="F67" s="23">
        <v>2.5351860818152274</v>
      </c>
    </row>
    <row r="68" spans="1:6" ht="15">
      <c r="A68" s="23">
        <v>4.399</v>
      </c>
      <c r="B68" s="29">
        <v>5.6</v>
      </c>
      <c r="C68" s="23">
        <v>4.427</v>
      </c>
      <c r="D68" s="23">
        <v>453.6837577629266</v>
      </c>
      <c r="E68" s="23">
        <v>1.7753374598939724</v>
      </c>
      <c r="F68" s="23">
        <v>2.540629043472389</v>
      </c>
    </row>
    <row r="69" spans="1:6" ht="15">
      <c r="A69" s="23">
        <v>4.455</v>
      </c>
      <c r="B69" s="29">
        <v>7</v>
      </c>
      <c r="C69" s="23">
        <v>4.49</v>
      </c>
      <c r="D69" s="23">
        <v>454.7686047929278</v>
      </c>
      <c r="E69" s="23">
        <v>1.8007437503286963</v>
      </c>
      <c r="F69" s="23">
        <v>3.1833802335504946</v>
      </c>
    </row>
    <row r="70" spans="1:6" ht="15">
      <c r="A70" s="23">
        <v>4.525</v>
      </c>
      <c r="B70" s="29">
        <v>6.6</v>
      </c>
      <c r="C70" s="23">
        <v>4.558000000000001</v>
      </c>
      <c r="D70" s="23">
        <v>455.92958025537956</v>
      </c>
      <c r="E70" s="23">
        <v>1.8325775526642012</v>
      </c>
      <c r="F70" s="23">
        <v>3.009135229685505</v>
      </c>
    </row>
    <row r="71" spans="1:6" ht="15">
      <c r="A71" s="23">
        <v>4.591</v>
      </c>
      <c r="B71" s="29">
        <v>5.6</v>
      </c>
      <c r="C71" s="23">
        <v>4.619</v>
      </c>
      <c r="D71" s="23">
        <v>456.96246309523536</v>
      </c>
      <c r="E71" s="23">
        <v>1.8626689049610563</v>
      </c>
      <c r="F71" s="23">
        <v>2.5589897933333177</v>
      </c>
    </row>
    <row r="72" spans="1:6" ht="15">
      <c r="A72" s="23">
        <v>4.647</v>
      </c>
      <c r="B72" s="29">
        <v>5.6</v>
      </c>
      <c r="C72" s="23">
        <v>4.675</v>
      </c>
      <c r="D72" s="23">
        <v>457.9037186358078</v>
      </c>
      <c r="E72" s="23">
        <v>1.8882588028943894</v>
      </c>
      <c r="F72" s="23">
        <v>2.5642608243605234</v>
      </c>
    </row>
    <row r="73" spans="1:6" ht="15">
      <c r="A73" s="23">
        <v>4.703</v>
      </c>
      <c r="B73" s="29">
        <v>5.6</v>
      </c>
      <c r="C73" s="23">
        <v>4.731</v>
      </c>
      <c r="D73" s="23">
        <v>458.8384655135025</v>
      </c>
      <c r="E73" s="23">
        <v>1.9139014111379946</v>
      </c>
      <c r="F73" s="23">
        <v>2.569495406875614</v>
      </c>
    </row>
    <row r="74" spans="1:6" ht="15">
      <c r="A74" s="23">
        <v>4.759</v>
      </c>
      <c r="B74" s="29">
        <v>6.6</v>
      </c>
      <c r="C74" s="23">
        <v>4.792000000000001</v>
      </c>
      <c r="D74" s="23">
        <v>459.84944340964347</v>
      </c>
      <c r="E74" s="23">
        <v>1.9395963652067507</v>
      </c>
      <c r="F74" s="23">
        <v>3.0350063265036464</v>
      </c>
    </row>
    <row r="75" spans="1:6" ht="15">
      <c r="A75" s="23">
        <v>4.825</v>
      </c>
      <c r="B75" s="29">
        <v>6.6</v>
      </c>
      <c r="C75" s="23">
        <v>4.8580000000000005</v>
      </c>
      <c r="D75" s="23">
        <v>460.935016484811</v>
      </c>
      <c r="E75" s="23">
        <v>1.9699464284717871</v>
      </c>
      <c r="F75" s="23">
        <v>3.0421711087997525</v>
      </c>
    </row>
    <row r="76" spans="1:6" ht="15">
      <c r="A76" s="23">
        <v>4.891</v>
      </c>
      <c r="B76" s="29">
        <v>5.6</v>
      </c>
      <c r="C76" s="23">
        <v>4.919</v>
      </c>
      <c r="D76" s="23">
        <v>461.9309074755123</v>
      </c>
      <c r="E76" s="23">
        <v>2.0003681395597845</v>
      </c>
      <c r="F76" s="23">
        <v>2.5868130818628687</v>
      </c>
    </row>
    <row r="77" spans="1:6" ht="15">
      <c r="A77" s="23">
        <v>4.947</v>
      </c>
      <c r="B77" s="29">
        <v>5.6</v>
      </c>
      <c r="C77" s="23">
        <v>4.975</v>
      </c>
      <c r="D77" s="23">
        <v>462.8390392221827</v>
      </c>
      <c r="E77" s="23">
        <v>2.0262362703784134</v>
      </c>
      <c r="F77" s="23">
        <v>2.5918986196442226</v>
      </c>
    </row>
    <row r="78" spans="1:6" ht="15">
      <c r="A78" s="23">
        <v>5.003</v>
      </c>
      <c r="B78" s="29">
        <v>5.6</v>
      </c>
      <c r="C78" s="23">
        <v>5.031</v>
      </c>
      <c r="D78" s="23">
        <v>463.7414510448479</v>
      </c>
      <c r="E78" s="23">
        <v>2.0521552565748555</v>
      </c>
      <c r="F78" s="23">
        <v>2.596952125851148</v>
      </c>
    </row>
    <row r="79" spans="1:6" ht="15">
      <c r="A79" s="23">
        <v>5.059</v>
      </c>
      <c r="B79" s="29">
        <v>7.1</v>
      </c>
      <c r="C79" s="23">
        <v>5.0945</v>
      </c>
      <c r="D79" s="23">
        <v>464.7579789172095</v>
      </c>
      <c r="E79" s="23">
        <v>2.078124777833367</v>
      </c>
      <c r="F79" s="23">
        <v>3.2997816503121875</v>
      </c>
    </row>
    <row r="80" spans="1:6" ht="15">
      <c r="A80" s="23">
        <v>5.13</v>
      </c>
      <c r="B80" s="29">
        <v>7</v>
      </c>
      <c r="C80" s="23">
        <v>5.165</v>
      </c>
      <c r="D80" s="23">
        <v>465.87840620925505</v>
      </c>
      <c r="E80" s="23">
        <v>2.111122594336489</v>
      </c>
      <c r="F80" s="23">
        <v>3.261148843464785</v>
      </c>
    </row>
    <row r="81" spans="1:6" ht="15">
      <c r="A81" s="23">
        <v>5.2</v>
      </c>
      <c r="B81" s="29">
        <v>5.8</v>
      </c>
      <c r="C81" s="23">
        <v>5.229</v>
      </c>
      <c r="D81" s="23">
        <v>466.88831734915544</v>
      </c>
      <c r="E81" s="23">
        <v>2.143734082771137</v>
      </c>
      <c r="F81" s="23">
        <v>2.7079522406251013</v>
      </c>
    </row>
    <row r="82" spans="1:6" ht="15">
      <c r="A82" s="23">
        <v>5.258</v>
      </c>
      <c r="B82" s="29">
        <v>5.8</v>
      </c>
      <c r="C82" s="23">
        <v>5.287</v>
      </c>
      <c r="D82" s="23">
        <v>467.79779155798985</v>
      </c>
      <c r="E82" s="23">
        <v>2.170813605177388</v>
      </c>
      <c r="F82" s="23">
        <v>2.713227191036341</v>
      </c>
    </row>
    <row r="83" spans="1:6" ht="15">
      <c r="A83" s="23">
        <v>5.316</v>
      </c>
      <c r="B83" s="29">
        <v>5.8</v>
      </c>
      <c r="C83" s="23">
        <v>5.345</v>
      </c>
      <c r="D83" s="23">
        <v>468.7019419710861</v>
      </c>
      <c r="E83" s="23">
        <v>2.1979458770877516</v>
      </c>
      <c r="F83" s="23">
        <v>2.718471263432299</v>
      </c>
    </row>
    <row r="84" spans="1:6" ht="15">
      <c r="A84" s="23">
        <v>5.374</v>
      </c>
      <c r="B84" s="29">
        <v>5.8</v>
      </c>
      <c r="C84" s="23">
        <v>5.403</v>
      </c>
      <c r="D84" s="23">
        <v>469.600911904021</v>
      </c>
      <c r="E84" s="23">
        <v>2.225130589722075</v>
      </c>
      <c r="F84" s="23">
        <v>2.723685289043322</v>
      </c>
    </row>
    <row r="85" spans="1:6" ht="15">
      <c r="A85" s="23">
        <v>5.432</v>
      </c>
      <c r="B85" s="29">
        <v>6.8</v>
      </c>
      <c r="C85" s="23">
        <v>5.466</v>
      </c>
      <c r="D85" s="23">
        <v>470.5716738221077</v>
      </c>
      <c r="E85" s="23">
        <v>2.252367442612508</v>
      </c>
      <c r="F85" s="23">
        <v>3.199887381990332</v>
      </c>
    </row>
    <row r="86" spans="1:6" ht="15">
      <c r="A86" s="23">
        <v>5.5</v>
      </c>
      <c r="B86" s="29">
        <v>6.6</v>
      </c>
      <c r="C86" s="23">
        <v>5.533</v>
      </c>
      <c r="D86" s="23">
        <v>471.59774592469967</v>
      </c>
      <c r="E86" s="23">
        <v>2.2843663164324113</v>
      </c>
      <c r="F86" s="23">
        <v>3.1125451231030175</v>
      </c>
    </row>
    <row r="87" spans="1:6" ht="15">
      <c r="A87" s="23">
        <v>5.566</v>
      </c>
      <c r="B87" s="29">
        <v>5.5</v>
      </c>
      <c r="C87" s="23">
        <v>5.5935</v>
      </c>
      <c r="D87" s="23">
        <v>472.5188421586852</v>
      </c>
      <c r="E87" s="23">
        <v>2.3154917676634414</v>
      </c>
      <c r="F87" s="23">
        <v>2.5988536318727684</v>
      </c>
    </row>
    <row r="88" spans="1:6" ht="15">
      <c r="A88" s="23">
        <v>5.621</v>
      </c>
      <c r="B88" s="29">
        <v>6.6</v>
      </c>
      <c r="C88" s="23">
        <v>5.654000000000001</v>
      </c>
      <c r="D88" s="23">
        <v>473.43494030353355</v>
      </c>
      <c r="E88" s="23">
        <v>2.341480303982169</v>
      </c>
      <c r="F88" s="23">
        <v>3.1246706060033214</v>
      </c>
    </row>
    <row r="89" spans="1:6" ht="15">
      <c r="A89" s="23">
        <v>5.687</v>
      </c>
      <c r="B89" s="29">
        <v>6.6</v>
      </c>
      <c r="C89" s="23">
        <v>5.72</v>
      </c>
      <c r="D89" s="23">
        <v>474.4287939186893</v>
      </c>
      <c r="E89" s="23">
        <v>2.372727010042202</v>
      </c>
      <c r="F89" s="23">
        <v>3.1312300398633495</v>
      </c>
    </row>
    <row r="90" spans="1:6" ht="15">
      <c r="A90" s="23">
        <v>5.753</v>
      </c>
      <c r="B90" s="29">
        <v>5.8</v>
      </c>
      <c r="C90" s="23">
        <v>5.782</v>
      </c>
      <c r="D90" s="23">
        <v>475.3573247184921</v>
      </c>
      <c r="E90" s="23">
        <v>2.4040393104408353</v>
      </c>
      <c r="F90" s="23">
        <v>2.757072483367254</v>
      </c>
    </row>
    <row r="91" spans="1:6" ht="15">
      <c r="A91" s="23">
        <v>5.811</v>
      </c>
      <c r="B91" s="29">
        <v>5.8</v>
      </c>
      <c r="C91" s="23">
        <v>5.84</v>
      </c>
      <c r="D91" s="23">
        <v>476.2216256638157</v>
      </c>
      <c r="E91" s="23">
        <v>2.431610035274508</v>
      </c>
      <c r="F91" s="23">
        <v>2.762085428850131</v>
      </c>
    </row>
    <row r="92" spans="1:6" ht="15">
      <c r="A92" s="23">
        <v>5.869</v>
      </c>
      <c r="B92" s="29">
        <v>5.8</v>
      </c>
      <c r="C92" s="23">
        <v>5.898</v>
      </c>
      <c r="D92" s="23">
        <v>477.0818718795119</v>
      </c>
      <c r="E92" s="23">
        <v>2.4592308895630093</v>
      </c>
      <c r="F92" s="23">
        <v>2.7670748569011687</v>
      </c>
    </row>
    <row r="93" spans="1:6" ht="15">
      <c r="A93" s="23">
        <v>5.927</v>
      </c>
      <c r="B93" s="29">
        <v>5.8</v>
      </c>
      <c r="C93" s="23">
        <v>5.9559999999999995</v>
      </c>
      <c r="D93" s="23">
        <v>477.93818386225036</v>
      </c>
      <c r="E93" s="23">
        <v>2.486901638132021</v>
      </c>
      <c r="F93" s="23">
        <v>2.7720414664010518</v>
      </c>
    </row>
    <row r="94" spans="1:6" ht="15">
      <c r="A94" s="23">
        <v>5.985</v>
      </c>
      <c r="B94" s="29">
        <v>5.8</v>
      </c>
      <c r="C94" s="23">
        <v>6.014</v>
      </c>
      <c r="D94" s="23">
        <v>478.79067971539763</v>
      </c>
      <c r="E94" s="23">
        <v>2.5146220527960317</v>
      </c>
      <c r="F94" s="23">
        <v>2.776985942349306</v>
      </c>
    </row>
    <row r="95" spans="1:6" ht="15">
      <c r="A95" s="23">
        <v>6.043</v>
      </c>
      <c r="B95" s="29">
        <v>6.7</v>
      </c>
      <c r="C95" s="23">
        <v>6.0765</v>
      </c>
      <c r="D95" s="23">
        <v>479.705178575292</v>
      </c>
      <c r="E95" s="23">
        <v>2.5423919122195247</v>
      </c>
      <c r="F95" s="23">
        <v>3.2140246964544565</v>
      </c>
    </row>
    <row r="96" spans="1:6" ht="15">
      <c r="A96" s="23">
        <v>6.11</v>
      </c>
      <c r="B96" s="29">
        <v>8</v>
      </c>
      <c r="C96" s="23">
        <v>6.15</v>
      </c>
      <c r="D96" s="23">
        <v>480.7753230719249</v>
      </c>
      <c r="E96" s="23">
        <v>2.574532159184069</v>
      </c>
      <c r="F96" s="23">
        <v>3.846202584575399</v>
      </c>
    </row>
    <row r="97" spans="1:6" ht="15">
      <c r="A97" s="23">
        <v>6.19</v>
      </c>
      <c r="B97" s="29">
        <v>8</v>
      </c>
      <c r="C97" s="23">
        <v>6.23</v>
      </c>
      <c r="D97" s="23">
        <v>481.93383739571505</v>
      </c>
      <c r="E97" s="23">
        <v>2.612994185029823</v>
      </c>
      <c r="F97" s="23">
        <v>3.8554706991657204</v>
      </c>
    </row>
    <row r="98" spans="1:6" ht="15">
      <c r="A98" s="23">
        <v>6.27</v>
      </c>
      <c r="B98" s="29">
        <v>7</v>
      </c>
      <c r="C98" s="23">
        <v>6.305</v>
      </c>
      <c r="D98" s="23">
        <v>483.01425346523973</v>
      </c>
      <c r="E98" s="23">
        <v>2.6515488920214803</v>
      </c>
      <c r="F98" s="23">
        <v>3.381099774256678</v>
      </c>
    </row>
    <row r="99" spans="1:6" ht="15">
      <c r="A99" s="23">
        <v>6.34</v>
      </c>
      <c r="B99" s="29">
        <v>6.5</v>
      </c>
      <c r="C99" s="23">
        <v>6.3725</v>
      </c>
      <c r="D99" s="23">
        <v>483.9821094550302</v>
      </c>
      <c r="E99" s="23">
        <v>2.685359889764047</v>
      </c>
      <c r="F99" s="23">
        <v>3.1458837114576963</v>
      </c>
    </row>
    <row r="100" spans="1:6" ht="15">
      <c r="A100" s="23">
        <v>6.405</v>
      </c>
      <c r="B100" s="29">
        <v>6.5</v>
      </c>
      <c r="C100" s="23">
        <v>6.4375</v>
      </c>
      <c r="D100" s="23">
        <v>484.9102276585083</v>
      </c>
      <c r="E100" s="23">
        <v>2.716818726878624</v>
      </c>
      <c r="F100" s="23">
        <v>3.151916479780304</v>
      </c>
    </row>
    <row r="101" spans="1:6" ht="15">
      <c r="A101" s="23">
        <v>6.47</v>
      </c>
      <c r="B101" s="29">
        <v>6.5</v>
      </c>
      <c r="C101" s="23">
        <v>6.5025</v>
      </c>
      <c r="D101" s="23">
        <v>485.83466829724773</v>
      </c>
      <c r="E101" s="23">
        <v>2.748337891676427</v>
      </c>
      <c r="F101" s="23">
        <v>3.1579253439321104</v>
      </c>
    </row>
    <row r="102" spans="1:6" ht="15">
      <c r="A102" s="23">
        <v>6.535</v>
      </c>
      <c r="B102" s="29">
        <v>6.5</v>
      </c>
      <c r="C102" s="23">
        <v>6.5675</v>
      </c>
      <c r="D102" s="23">
        <v>486.75556606729776</v>
      </c>
      <c r="E102" s="23">
        <v>2.779917145115748</v>
      </c>
      <c r="F102" s="23">
        <v>3.1639111794374353</v>
      </c>
    </row>
    <row r="103" spans="1:6" ht="15">
      <c r="A103" s="23">
        <v>6.6</v>
      </c>
      <c r="B103" s="29">
        <v>7</v>
      </c>
      <c r="C103" s="23">
        <v>6.635</v>
      </c>
      <c r="D103" s="23">
        <v>487.7082734053767</v>
      </c>
      <c r="E103" s="23">
        <v>2.8115562569101225</v>
      </c>
      <c r="F103" s="23">
        <v>3.413957913837637</v>
      </c>
    </row>
    <row r="104" spans="1:6" ht="15">
      <c r="A104" s="23">
        <v>6.67</v>
      </c>
      <c r="B104" s="29">
        <v>7</v>
      </c>
      <c r="C104" s="23">
        <v>6.705</v>
      </c>
      <c r="D104" s="23">
        <v>488.6925319042773</v>
      </c>
      <c r="E104" s="23">
        <v>2.845695836048499</v>
      </c>
      <c r="F104" s="23">
        <v>3.420847723329941</v>
      </c>
    </row>
    <row r="105" spans="1:6" ht="15">
      <c r="A105" s="23">
        <v>6.74</v>
      </c>
      <c r="B105" s="29">
        <v>6.5</v>
      </c>
      <c r="C105" s="23">
        <v>6.7725</v>
      </c>
      <c r="D105" s="23">
        <v>489.6381795060135</v>
      </c>
      <c r="E105" s="23">
        <v>2.8799043132817985</v>
      </c>
      <c r="F105" s="23">
        <v>3.182648166789088</v>
      </c>
    </row>
    <row r="106" spans="1:6" ht="15">
      <c r="A106" s="23">
        <v>6.805</v>
      </c>
      <c r="B106" s="29">
        <v>6.5</v>
      </c>
      <c r="C106" s="23">
        <v>6.8375</v>
      </c>
      <c r="D106" s="23">
        <v>490.5457196574958</v>
      </c>
      <c r="E106" s="23">
        <v>2.9117307949496896</v>
      </c>
      <c r="F106" s="23">
        <v>3.1885471777737227</v>
      </c>
    </row>
    <row r="107" spans="1:6" ht="15">
      <c r="A107" s="23">
        <v>6.87</v>
      </c>
      <c r="B107" s="29">
        <v>6.5</v>
      </c>
      <c r="C107" s="23">
        <v>6.9025</v>
      </c>
      <c r="D107" s="23">
        <v>491.4503512760355</v>
      </c>
      <c r="E107" s="23">
        <v>2.943616266727427</v>
      </c>
      <c r="F107" s="23">
        <v>3.194427283294231</v>
      </c>
    </row>
    <row r="108" spans="1:6" ht="15">
      <c r="A108" s="23">
        <v>6.935</v>
      </c>
      <c r="B108" s="29">
        <v>6.5</v>
      </c>
      <c r="C108" s="23">
        <v>6.9675</v>
      </c>
      <c r="D108" s="23">
        <v>492.35218582572486</v>
      </c>
      <c r="E108" s="23">
        <v>2.975560539560369</v>
      </c>
      <c r="F108" s="23">
        <v>3.2002892078672116</v>
      </c>
    </row>
    <row r="109" spans="1:6" ht="15">
      <c r="A109" s="23">
        <v>7</v>
      </c>
      <c r="B109" s="29">
        <v>6</v>
      </c>
      <c r="C109" s="23">
        <v>7.03</v>
      </c>
      <c r="D109" s="23">
        <v>493.21679695039023</v>
      </c>
      <c r="E109" s="23">
        <v>3.007563431639041</v>
      </c>
      <c r="F109" s="23">
        <v>2.9593007817023413</v>
      </c>
    </row>
    <row r="110" spans="1:6" ht="15">
      <c r="A110" s="23">
        <v>7.06</v>
      </c>
      <c r="B110" s="29">
        <v>7</v>
      </c>
      <c r="C110" s="23">
        <v>7.095</v>
      </c>
      <c r="D110" s="23">
        <v>494.113454219054</v>
      </c>
      <c r="E110" s="23">
        <v>3.0371564394560644</v>
      </c>
      <c r="F110" s="23">
        <v>3.458794179533378</v>
      </c>
    </row>
    <row r="111" spans="1:6" ht="15">
      <c r="A111" s="23">
        <v>7.13</v>
      </c>
      <c r="B111" s="29">
        <v>8</v>
      </c>
      <c r="C111" s="23">
        <v>7.17</v>
      </c>
      <c r="D111" s="23">
        <v>495.1449719843615</v>
      </c>
      <c r="E111" s="23">
        <v>3.0717443812513983</v>
      </c>
      <c r="F111" s="23">
        <v>3.961159775874892</v>
      </c>
    </row>
    <row r="112" spans="1:6" ht="15">
      <c r="A112" s="23">
        <v>7.21</v>
      </c>
      <c r="B112" s="29">
        <v>8</v>
      </c>
      <c r="C112" s="23">
        <v>7.25</v>
      </c>
      <c r="D112" s="23">
        <v>496.2417712031249</v>
      </c>
      <c r="E112" s="23">
        <v>3.1113559790101473</v>
      </c>
      <c r="F112" s="23">
        <v>3.9699341696249992</v>
      </c>
    </row>
    <row r="113" spans="1:6" ht="15">
      <c r="A113" s="23">
        <v>7.29</v>
      </c>
      <c r="B113" s="29">
        <v>7</v>
      </c>
      <c r="C113" s="23">
        <v>7.325</v>
      </c>
      <c r="D113" s="23">
        <v>497.2669007990578</v>
      </c>
      <c r="E113" s="23">
        <v>3.1510553207063974</v>
      </c>
      <c r="F113" s="23">
        <v>3.4808683055934044</v>
      </c>
    </row>
    <row r="114" spans="1:6" ht="15">
      <c r="A114" s="23">
        <v>7.36</v>
      </c>
      <c r="B114" s="29">
        <v>7</v>
      </c>
      <c r="C114" s="23">
        <v>7.395</v>
      </c>
      <c r="D114" s="23">
        <v>498.2210856601659</v>
      </c>
      <c r="E114" s="23">
        <v>3.1858640037623314</v>
      </c>
      <c r="F114" s="23">
        <v>3.487547599621161</v>
      </c>
    </row>
    <row r="115" spans="1:6" ht="15">
      <c r="A115" s="23">
        <v>7.43</v>
      </c>
      <c r="B115" s="29">
        <v>6.5</v>
      </c>
      <c r="C115" s="23">
        <v>7.4625</v>
      </c>
      <c r="D115" s="23">
        <v>499.1389119847614</v>
      </c>
      <c r="E115" s="23">
        <v>3.220739479758543</v>
      </c>
      <c r="F115" s="23">
        <v>3.244402927900949</v>
      </c>
    </row>
    <row r="116" spans="1:6" ht="15">
      <c r="A116" s="23">
        <v>7.495</v>
      </c>
      <c r="B116" s="29">
        <v>5.5</v>
      </c>
      <c r="C116" s="23">
        <v>7.5225</v>
      </c>
      <c r="D116" s="23">
        <v>499.9529504987691</v>
      </c>
      <c r="E116" s="23">
        <v>3.2531835090375525</v>
      </c>
      <c r="F116" s="23">
        <v>2.74974122774323</v>
      </c>
    </row>
    <row r="117" spans="1:6" ht="15">
      <c r="A117" s="23">
        <v>7.55</v>
      </c>
      <c r="B117" s="29">
        <v>5.5</v>
      </c>
      <c r="C117" s="23">
        <v>7.5775</v>
      </c>
      <c r="D117" s="23">
        <v>500.6977112421542</v>
      </c>
      <c r="E117" s="23">
        <v>3.2806809213149846</v>
      </c>
      <c r="F117" s="23">
        <v>2.7538374118318485</v>
      </c>
    </row>
    <row r="118" spans="1:6" ht="15">
      <c r="A118" s="23">
        <v>7.605</v>
      </c>
      <c r="B118" s="29">
        <v>5.5</v>
      </c>
      <c r="C118" s="23">
        <v>7.6325</v>
      </c>
      <c r="D118" s="23">
        <v>501.441138387556</v>
      </c>
      <c r="E118" s="23">
        <v>3.308219295433303</v>
      </c>
      <c r="F118" s="23">
        <v>2.757926261131558</v>
      </c>
    </row>
    <row r="119" spans="1:6" ht="15">
      <c r="A119" s="23">
        <v>7.66</v>
      </c>
      <c r="B119" s="29">
        <v>5.5</v>
      </c>
      <c r="C119" s="23">
        <v>7.6875</v>
      </c>
      <c r="D119" s="23">
        <v>502.183273600891</v>
      </c>
      <c r="E119" s="23">
        <v>3.3357985580446186</v>
      </c>
      <c r="F119" s="23">
        <v>2.7620080048049003</v>
      </c>
    </row>
    <row r="120" spans="1:6" ht="15">
      <c r="A120" s="23">
        <v>7.715</v>
      </c>
      <c r="B120" s="29">
        <v>5.5</v>
      </c>
      <c r="C120" s="23">
        <v>7.7425</v>
      </c>
      <c r="D120" s="23">
        <v>502.92415661282894</v>
      </c>
      <c r="E120" s="23">
        <v>3.3634186380926674</v>
      </c>
      <c r="F120" s="23">
        <v>2.7660828613705593</v>
      </c>
    </row>
    <row r="121" spans="1:6" ht="15">
      <c r="A121" s="23">
        <v>7.77</v>
      </c>
      <c r="B121" s="29">
        <v>5.5</v>
      </c>
      <c r="C121" s="23">
        <v>7.7975</v>
      </c>
      <c r="D121" s="23">
        <v>503.6638252187919</v>
      </c>
      <c r="E121" s="23">
        <v>3.391079466706373</v>
      </c>
      <c r="F121" s="23">
        <v>2.7701510387033554</v>
      </c>
    </row>
    <row r="122" spans="1:6" ht="15">
      <c r="A122" s="23">
        <v>7.825</v>
      </c>
      <c r="B122" s="29">
        <v>5.5</v>
      </c>
      <c r="C122" s="23">
        <v>7.8525</v>
      </c>
      <c r="D122" s="23">
        <v>504.40231527895423</v>
      </c>
      <c r="E122" s="23">
        <v>3.4187809770934066</v>
      </c>
      <c r="F122" s="23">
        <v>2.774212734034248</v>
      </c>
    </row>
    <row r="123" spans="1:6" ht="15">
      <c r="A123" s="23">
        <v>7.88</v>
      </c>
      <c r="B123" s="29">
        <v>7</v>
      </c>
      <c r="C123" s="23">
        <v>7.915</v>
      </c>
      <c r="D123" s="23">
        <v>505.2401209272071</v>
      </c>
      <c r="E123" s="23">
        <v>3.446523104433749</v>
      </c>
      <c r="F123" s="23">
        <v>3.5366808464904493</v>
      </c>
    </row>
    <row r="124" spans="1:6" ht="15">
      <c r="A124" s="23">
        <v>7.95</v>
      </c>
      <c r="B124" s="29">
        <v>6.5</v>
      </c>
      <c r="C124" s="23">
        <v>7.9825</v>
      </c>
      <c r="D124" s="23">
        <v>506.1433446195221</v>
      </c>
      <c r="E124" s="23">
        <v>3.481889912898654</v>
      </c>
      <c r="F124" s="23">
        <v>3.289931740026894</v>
      </c>
    </row>
    <row r="125" spans="1:6" ht="15">
      <c r="A125" s="23">
        <v>8.015</v>
      </c>
      <c r="B125" s="29">
        <v>5.5</v>
      </c>
      <c r="C125" s="23">
        <v>8.0425</v>
      </c>
      <c r="D125" s="23">
        <v>506.9448527539881</v>
      </c>
      <c r="E125" s="23">
        <v>3.5147892302989225</v>
      </c>
      <c r="F125" s="23">
        <v>2.7881966901469344</v>
      </c>
    </row>
    <row r="126" spans="1:6" ht="15">
      <c r="A126" s="23">
        <v>8.07</v>
      </c>
      <c r="B126" s="29">
        <v>7</v>
      </c>
      <c r="C126" s="23">
        <v>8.105</v>
      </c>
      <c r="D126" s="23">
        <v>507.7784384686929</v>
      </c>
      <c r="E126" s="23">
        <v>3.542671197200392</v>
      </c>
      <c r="F126" s="23">
        <v>3.55444906928085</v>
      </c>
    </row>
    <row r="127" spans="1:6" ht="15">
      <c r="A127" s="23">
        <v>8.14</v>
      </c>
      <c r="B127" s="29">
        <v>6.3</v>
      </c>
      <c r="C127" s="23">
        <v>8.1715</v>
      </c>
      <c r="D127" s="23">
        <v>508.6639370347797</v>
      </c>
      <c r="E127" s="23">
        <v>3.5782156878932003</v>
      </c>
      <c r="F127" s="23">
        <v>3.2045828033191115</v>
      </c>
    </row>
    <row r="128" spans="1:6" ht="15">
      <c r="A128" s="23">
        <v>8.203</v>
      </c>
      <c r="B128" s="29">
        <v>5.3</v>
      </c>
      <c r="C128" s="23">
        <v>8.2295</v>
      </c>
      <c r="D128" s="23">
        <v>509.4350733127243</v>
      </c>
      <c r="E128" s="23">
        <v>3.6102615159263913</v>
      </c>
      <c r="F128" s="23">
        <v>2.7000058885574387</v>
      </c>
    </row>
    <row r="129" spans="1:6" ht="15">
      <c r="A129" s="23">
        <v>8.256</v>
      </c>
      <c r="B129" s="29">
        <v>6.3</v>
      </c>
      <c r="C129" s="23">
        <v>8.2875</v>
      </c>
      <c r="D129" s="23">
        <v>510.2051373418474</v>
      </c>
      <c r="E129" s="23">
        <v>3.6372615748119657</v>
      </c>
      <c r="F129" s="23">
        <v>3.2142923652536384</v>
      </c>
    </row>
    <row r="130" spans="1:6" ht="15">
      <c r="A130" s="23">
        <v>8.319</v>
      </c>
      <c r="B130" s="29">
        <v>6.3</v>
      </c>
      <c r="C130" s="23">
        <v>8.3505</v>
      </c>
      <c r="D130" s="23">
        <v>511.04039677744345</v>
      </c>
      <c r="E130" s="23">
        <v>3.6694044984645022</v>
      </c>
      <c r="F130" s="23">
        <v>3.2195544996978933</v>
      </c>
    </row>
    <row r="131" spans="1:6" ht="15">
      <c r="A131" s="23">
        <v>8.382</v>
      </c>
      <c r="B131" s="29">
        <v>5.3</v>
      </c>
      <c r="C131" s="23">
        <v>8.4085</v>
      </c>
      <c r="D131" s="23">
        <v>511.80829157468975</v>
      </c>
      <c r="E131" s="23">
        <v>3.701600043461481</v>
      </c>
      <c r="F131" s="23">
        <v>2.712583945345856</v>
      </c>
    </row>
    <row r="132" spans="1:6" ht="15">
      <c r="A132" s="23">
        <v>8.435</v>
      </c>
      <c r="B132" s="29">
        <v>5.3</v>
      </c>
      <c r="C132" s="23">
        <v>8.461500000000001</v>
      </c>
      <c r="D132" s="23">
        <v>512.509102936852</v>
      </c>
      <c r="E132" s="23">
        <v>3.7287258829149397</v>
      </c>
      <c r="F132" s="23">
        <v>2.7162982455653153</v>
      </c>
    </row>
    <row r="133" spans="1:6" ht="15">
      <c r="A133" s="23">
        <v>8.488</v>
      </c>
      <c r="B133" s="29">
        <v>5.3</v>
      </c>
      <c r="C133" s="23">
        <v>8.5145</v>
      </c>
      <c r="D133" s="23">
        <v>513.2090801254616</v>
      </c>
      <c r="E133" s="23">
        <v>3.7558888653705926</v>
      </c>
      <c r="F133" s="23">
        <v>2.7200081246649463</v>
      </c>
    </row>
    <row r="134" spans="1:6" ht="15">
      <c r="A134" s="23">
        <v>8.541</v>
      </c>
      <c r="B134" s="29">
        <v>5.3</v>
      </c>
      <c r="C134" s="23">
        <v>8.5675</v>
      </c>
      <c r="D134" s="23">
        <v>513.9082326224732</v>
      </c>
      <c r="E134" s="23">
        <v>3.783088946617242</v>
      </c>
      <c r="F134" s="23">
        <v>2.723713632899108</v>
      </c>
    </row>
    <row r="135" spans="1:6" ht="15">
      <c r="A135" s="23">
        <v>8.594</v>
      </c>
      <c r="B135" s="29">
        <v>5.3</v>
      </c>
      <c r="C135" s="23">
        <v>8.6205</v>
      </c>
      <c r="D135" s="23">
        <v>514.6065682410998</v>
      </c>
      <c r="E135" s="23">
        <v>3.8103260829462333</v>
      </c>
      <c r="F135" s="23">
        <v>2.727414811677829</v>
      </c>
    </row>
    <row r="136" spans="1:6" ht="15">
      <c r="A136" s="23">
        <v>8.647</v>
      </c>
      <c r="B136" s="29">
        <v>5.3</v>
      </c>
      <c r="C136" s="23">
        <v>8.6735</v>
      </c>
      <c r="D136" s="23">
        <v>515.3040931258116</v>
      </c>
      <c r="E136" s="23">
        <v>3.8376002310630115</v>
      </c>
      <c r="F136" s="23">
        <v>2.7311116935668016</v>
      </c>
    </row>
    <row r="137" spans="1:6" ht="15">
      <c r="A137" s="23">
        <v>8.7</v>
      </c>
      <c r="B137" s="29">
        <v>5.3</v>
      </c>
      <c r="C137" s="23">
        <v>8.7265</v>
      </c>
      <c r="D137" s="23">
        <v>516.0008117523374</v>
      </c>
      <c r="E137" s="23">
        <v>3.8649113479986794</v>
      </c>
      <c r="F137" s="23">
        <v>2.7348043022873885</v>
      </c>
    </row>
    <row r="138" spans="1:6" ht="15">
      <c r="A138" s="23">
        <v>8.753</v>
      </c>
      <c r="B138" s="29">
        <v>5.3</v>
      </c>
      <c r="C138" s="23">
        <v>8.7795</v>
      </c>
      <c r="D138" s="23">
        <v>516.6967269276636</v>
      </c>
      <c r="E138" s="23">
        <v>3.8922593910215535</v>
      </c>
      <c r="F138" s="23">
        <v>2.7384926527166167</v>
      </c>
    </row>
    <row r="139" spans="1:6" ht="15">
      <c r="A139" s="23">
        <v>8.806</v>
      </c>
      <c r="B139" s="29">
        <v>6.3</v>
      </c>
      <c r="C139" s="23">
        <v>8.8375</v>
      </c>
      <c r="D139" s="23">
        <v>517.4573750544333</v>
      </c>
      <c r="E139" s="23">
        <v>3.9196443175487197</v>
      </c>
      <c r="F139" s="23">
        <v>3.25998146284293</v>
      </c>
    </row>
    <row r="140" spans="1:6" ht="15">
      <c r="A140" s="23">
        <v>8.869</v>
      </c>
      <c r="B140" s="29">
        <v>6.3</v>
      </c>
      <c r="C140" s="23">
        <v>8.9005</v>
      </c>
      <c r="D140" s="23">
        <v>518.2825066182858</v>
      </c>
      <c r="E140" s="23">
        <v>3.952244132177149</v>
      </c>
      <c r="F140" s="23">
        <v>3.2651797916952003</v>
      </c>
    </row>
    <row r="141" spans="1:6" ht="15">
      <c r="A141" s="23">
        <v>8.932</v>
      </c>
      <c r="B141" s="29">
        <v>5.3</v>
      </c>
      <c r="C141" s="23">
        <v>8.9585</v>
      </c>
      <c r="D141" s="23">
        <v>519.0411448194653</v>
      </c>
      <c r="E141" s="23">
        <v>3.984895930094101</v>
      </c>
      <c r="F141" s="23">
        <v>2.7509180675431657</v>
      </c>
    </row>
    <row r="142" spans="1:6" ht="15">
      <c r="A142" s="23">
        <v>8.985</v>
      </c>
      <c r="B142" s="29">
        <v>5.3</v>
      </c>
      <c r="C142" s="23">
        <v>9.0115</v>
      </c>
      <c r="D142" s="23">
        <v>519.7335342868357</v>
      </c>
      <c r="E142" s="23">
        <v>4.012405110769532</v>
      </c>
      <c r="F142" s="23">
        <v>2.7545877317202296</v>
      </c>
    </row>
    <row r="143" spans="1:6" ht="15">
      <c r="A143" s="23">
        <v>9.038</v>
      </c>
      <c r="B143" s="29">
        <v>5</v>
      </c>
      <c r="C143" s="23">
        <v>9.063</v>
      </c>
      <c r="D143" s="23">
        <v>520.4055452779276</v>
      </c>
      <c r="E143" s="23">
        <v>4.039950988086734</v>
      </c>
      <c r="F143" s="23">
        <v>2.602027726389638</v>
      </c>
    </row>
    <row r="144" spans="1:6" ht="15">
      <c r="A144" s="23">
        <v>9.088</v>
      </c>
      <c r="B144" s="29">
        <v>6.7</v>
      </c>
      <c r="C144" s="23">
        <v>9.1215</v>
      </c>
      <c r="D144" s="23">
        <v>521.1679526466519</v>
      </c>
      <c r="E144" s="23">
        <v>4.065971265350631</v>
      </c>
      <c r="F144" s="23">
        <v>3.4918252827325675</v>
      </c>
    </row>
    <row r="145" spans="1:6" ht="15">
      <c r="A145" s="23">
        <v>9.155</v>
      </c>
      <c r="B145" s="29">
        <v>7</v>
      </c>
      <c r="C145" s="23">
        <v>9.19</v>
      </c>
      <c r="D145" s="23">
        <v>522.0593917948253</v>
      </c>
      <c r="E145" s="23">
        <v>4.100889518177956</v>
      </c>
      <c r="F145" s="23">
        <v>3.654415742563777</v>
      </c>
    </row>
    <row r="146" spans="1:6" ht="15">
      <c r="A146" s="23">
        <v>9.225</v>
      </c>
      <c r="B146" s="29">
        <v>7</v>
      </c>
      <c r="C146" s="23">
        <v>9.26</v>
      </c>
      <c r="D146" s="23">
        <v>522.9688842632429</v>
      </c>
      <c r="E146" s="23">
        <v>4.137433675603594</v>
      </c>
      <c r="F146" s="23">
        <v>3.660782189842701</v>
      </c>
    </row>
    <row r="147" spans="1:6" ht="15">
      <c r="A147" s="23">
        <v>9.295</v>
      </c>
      <c r="B147" s="29">
        <v>7</v>
      </c>
      <c r="C147" s="23">
        <v>9.33</v>
      </c>
      <c r="D147" s="23">
        <v>523.8768621780574</v>
      </c>
      <c r="E147" s="23">
        <v>4.174041497502021</v>
      </c>
      <c r="F147" s="23">
        <v>3.667138035246402</v>
      </c>
    </row>
    <row r="148" spans="1:6" ht="15">
      <c r="A148" s="23">
        <v>9.365</v>
      </c>
      <c r="B148" s="29">
        <v>6.5</v>
      </c>
      <c r="C148" s="23">
        <v>9.3975</v>
      </c>
      <c r="D148" s="23">
        <v>524.7509436315291</v>
      </c>
      <c r="E148" s="23">
        <v>4.210712877854485</v>
      </c>
      <c r="F148" s="23">
        <v>3.41088113360494</v>
      </c>
    </row>
    <row r="149" spans="1:6" ht="15">
      <c r="A149" s="23">
        <v>9.43</v>
      </c>
      <c r="B149" s="29">
        <v>5.5</v>
      </c>
      <c r="C149" s="23">
        <v>9.4575</v>
      </c>
      <c r="D149" s="23">
        <v>525.5266639089274</v>
      </c>
      <c r="E149" s="23">
        <v>4.244821689190535</v>
      </c>
      <c r="F149" s="23">
        <v>2.890396651499101</v>
      </c>
    </row>
    <row r="150" spans="1:6" ht="15">
      <c r="A150" s="23">
        <v>9.485</v>
      </c>
      <c r="B150" s="29">
        <v>5.5</v>
      </c>
      <c r="C150" s="23">
        <v>9.5125</v>
      </c>
      <c r="D150" s="23">
        <v>526.2366889167849</v>
      </c>
      <c r="E150" s="23">
        <v>4.273725655705526</v>
      </c>
      <c r="F150" s="23">
        <v>2.8943017890423173</v>
      </c>
    </row>
    <row r="151" spans="1:6" ht="15">
      <c r="A151" s="23">
        <v>9.54</v>
      </c>
      <c r="B151" s="29">
        <v>5.5</v>
      </c>
      <c r="C151" s="23">
        <v>9.5675</v>
      </c>
      <c r="D151" s="23">
        <v>526.945682565911</v>
      </c>
      <c r="E151" s="23">
        <v>4.302668673595949</v>
      </c>
      <c r="F151" s="23">
        <v>2.8982012541125104</v>
      </c>
    </row>
    <row r="152" spans="1:6" ht="15">
      <c r="A152" s="23">
        <v>9.595</v>
      </c>
      <c r="B152" s="29">
        <v>5.5</v>
      </c>
      <c r="C152" s="23">
        <v>9.6225</v>
      </c>
      <c r="D152" s="23">
        <v>527.6536184367013</v>
      </c>
      <c r="E152" s="23">
        <v>4.331650686137075</v>
      </c>
      <c r="F152" s="23">
        <v>2.902094901401857</v>
      </c>
    </row>
    <row r="153" spans="1:6" ht="15">
      <c r="A153" s="23">
        <v>9.65</v>
      </c>
      <c r="B153" s="29">
        <v>5.5</v>
      </c>
      <c r="C153" s="23">
        <v>9.6775</v>
      </c>
      <c r="D153" s="23">
        <v>528.3604681743038</v>
      </c>
      <c r="E153" s="23">
        <v>4.3606716351510935</v>
      </c>
      <c r="F153" s="23">
        <v>2.905982574958671</v>
      </c>
    </row>
    <row r="154" spans="1:6" ht="15">
      <c r="A154" s="23">
        <v>9.705</v>
      </c>
      <c r="B154" s="29">
        <v>5.5</v>
      </c>
      <c r="C154" s="23">
        <v>9.7325</v>
      </c>
      <c r="D154" s="23">
        <v>529.0662014886194</v>
      </c>
      <c r="E154" s="23">
        <v>4.389731460900681</v>
      </c>
      <c r="F154" s="23">
        <v>2.9098641081874064</v>
      </c>
    </row>
    <row r="155" spans="1:6" ht="15">
      <c r="A155" s="23">
        <v>9.76</v>
      </c>
      <c r="B155" s="29">
        <v>5.5</v>
      </c>
      <c r="C155" s="23">
        <v>9.7875</v>
      </c>
      <c r="D155" s="23">
        <v>529.7707861543004</v>
      </c>
      <c r="E155" s="23">
        <v>4.418830101982555</v>
      </c>
      <c r="F155" s="23">
        <v>2.9137393238486524</v>
      </c>
    </row>
    <row r="156" spans="1:6" ht="15">
      <c r="A156" s="23">
        <v>9.815</v>
      </c>
      <c r="B156" s="29">
        <v>6.5</v>
      </c>
      <c r="C156" s="23">
        <v>9.8475</v>
      </c>
      <c r="D156" s="23">
        <v>530.5380737500813</v>
      </c>
      <c r="E156" s="23">
        <v>4.447967495221041</v>
      </c>
      <c r="F156" s="23">
        <v>3.448497479375528</v>
      </c>
    </row>
    <row r="157" spans="1:6" ht="15">
      <c r="A157" s="23">
        <v>9.88</v>
      </c>
      <c r="B157" s="29">
        <v>6.5</v>
      </c>
      <c r="C157" s="23">
        <v>9.9125</v>
      </c>
      <c r="D157" s="23">
        <v>531.3676589038474</v>
      </c>
      <c r="E157" s="23">
        <v>4.482452470014796</v>
      </c>
      <c r="F157" s="23">
        <v>3.453889782875008</v>
      </c>
    </row>
    <row r="158" spans="1:6" ht="15">
      <c r="A158" s="23">
        <v>9.945</v>
      </c>
      <c r="B158" s="29">
        <v>5.5</v>
      </c>
      <c r="C158" s="23">
        <v>9.9725</v>
      </c>
      <c r="D158" s="23">
        <v>532.1318597806959</v>
      </c>
      <c r="E158" s="23">
        <v>4.516991367843547</v>
      </c>
      <c r="F158" s="23">
        <v>2.9267252287938272</v>
      </c>
    </row>
    <row r="159" spans="1:6" ht="15">
      <c r="A159" s="23">
        <v>10</v>
      </c>
      <c r="B159" s="29">
        <v>5.5</v>
      </c>
      <c r="C159" s="23">
        <v>10.0275</v>
      </c>
      <c r="D159" s="23">
        <v>532.8310070054747</v>
      </c>
      <c r="E159" s="23">
        <v>4.546258620131485</v>
      </c>
      <c r="F159" s="23">
        <v>2.9305705385301106</v>
      </c>
    </row>
    <row r="160" spans="1:6" ht="15">
      <c r="A160" s="23">
        <v>10.055</v>
      </c>
      <c r="B160" s="29">
        <v>5.5</v>
      </c>
      <c r="C160" s="23">
        <v>10.0825</v>
      </c>
      <c r="D160" s="23">
        <v>533.528799709422</v>
      </c>
      <c r="E160" s="23">
        <v>4.575564325516786</v>
      </c>
      <c r="F160" s="23">
        <v>2.9344083984018203</v>
      </c>
    </row>
    <row r="161" spans="1:6" ht="15">
      <c r="A161" s="23">
        <v>10.11</v>
      </c>
      <c r="B161" s="29">
        <v>6.5</v>
      </c>
      <c r="C161" s="23">
        <v>10.1425</v>
      </c>
      <c r="D161" s="23">
        <v>534.2884308989698</v>
      </c>
      <c r="E161" s="23">
        <v>4.604908409500804</v>
      </c>
      <c r="F161" s="23">
        <v>3.4728748008433032</v>
      </c>
    </row>
    <row r="162" spans="1:6" ht="15">
      <c r="A162" s="23">
        <v>10.175</v>
      </c>
      <c r="B162" s="29">
        <v>7</v>
      </c>
      <c r="C162" s="23">
        <v>10.21</v>
      </c>
      <c r="D162" s="23">
        <v>535.1409503728543</v>
      </c>
      <c r="E162" s="23">
        <v>4.639637157509237</v>
      </c>
      <c r="F162" s="23">
        <v>3.7459866526099797</v>
      </c>
    </row>
    <row r="163" spans="1:6" ht="15">
      <c r="A163" s="23">
        <v>10.245</v>
      </c>
      <c r="B163" s="29">
        <v>6</v>
      </c>
      <c r="C163" s="23">
        <v>10.275</v>
      </c>
      <c r="D163" s="23">
        <v>535.9597468048078</v>
      </c>
      <c r="E163" s="23">
        <v>4.677097024035337</v>
      </c>
      <c r="F163" s="23">
        <v>3.215758480828846</v>
      </c>
    </row>
    <row r="164" spans="1:6" ht="15">
      <c r="A164" s="23">
        <v>10.305</v>
      </c>
      <c r="B164" s="29">
        <v>6.5</v>
      </c>
      <c r="C164" s="23">
        <v>10.3375</v>
      </c>
      <c r="D164" s="23">
        <v>536.7449838580739</v>
      </c>
      <c r="E164" s="23">
        <v>4.709254608843626</v>
      </c>
      <c r="F164" s="23">
        <v>3.4888423950774805</v>
      </c>
    </row>
    <row r="165" spans="1:6" ht="15">
      <c r="A165" s="23">
        <v>10.37</v>
      </c>
      <c r="B165" s="29">
        <v>5.5</v>
      </c>
      <c r="C165" s="23">
        <v>10.3975</v>
      </c>
      <c r="D165" s="23">
        <v>537.4968310995198</v>
      </c>
      <c r="E165" s="23">
        <v>4.7441430327944</v>
      </c>
      <c r="F165" s="23">
        <v>2.956232571047359</v>
      </c>
    </row>
    <row r="166" spans="1:6" ht="15">
      <c r="A166" s="23">
        <v>10.425</v>
      </c>
      <c r="B166" s="29">
        <v>6.5</v>
      </c>
      <c r="C166" s="23">
        <v>10.4575</v>
      </c>
      <c r="D166" s="23">
        <v>538.2466653525123</v>
      </c>
      <c r="E166" s="23">
        <v>4.773705358504874</v>
      </c>
      <c r="F166" s="23">
        <v>3.49860332479133</v>
      </c>
    </row>
    <row r="167" spans="1:6" ht="15">
      <c r="A167" s="23">
        <v>10.49</v>
      </c>
      <c r="B167" s="29">
        <v>5.5</v>
      </c>
      <c r="C167" s="23">
        <v>10.5175</v>
      </c>
      <c r="D167" s="23">
        <v>538.9944117749692</v>
      </c>
      <c r="E167" s="23">
        <v>4.808691391752788</v>
      </c>
      <c r="F167" s="23">
        <v>2.9644692647623305</v>
      </c>
    </row>
    <row r="168" spans="1:6" ht="15">
      <c r="A168" s="23">
        <v>10.545</v>
      </c>
      <c r="B168" s="29">
        <v>5.5</v>
      </c>
      <c r="C168" s="23">
        <v>10.5725</v>
      </c>
      <c r="D168" s="23">
        <v>539.6779456818929</v>
      </c>
      <c r="E168" s="23">
        <v>4.838336084400411</v>
      </c>
      <c r="F168" s="23">
        <v>2.968228701250411</v>
      </c>
    </row>
    <row r="169" spans="1:6" ht="15">
      <c r="A169" s="23">
        <v>10.6</v>
      </c>
      <c r="B169" s="29">
        <v>5.5</v>
      </c>
      <c r="C169" s="23">
        <v>10.6275</v>
      </c>
      <c r="D169" s="23">
        <v>540.3595982887738</v>
      </c>
      <c r="E169" s="23">
        <v>4.868018371412915</v>
      </c>
      <c r="F169" s="23">
        <v>2.9719777905882556</v>
      </c>
    </row>
    <row r="170" spans="1:6" ht="15">
      <c r="A170" s="23">
        <v>10.655</v>
      </c>
      <c r="B170" s="29">
        <v>6.5</v>
      </c>
      <c r="C170" s="23">
        <v>10.6875</v>
      </c>
      <c r="D170" s="23">
        <v>541.1009987766723</v>
      </c>
      <c r="E170" s="23">
        <v>4.897738149318798</v>
      </c>
      <c r="F170" s="23">
        <v>3.51715649204837</v>
      </c>
    </row>
    <row r="171" spans="1:6" ht="15">
      <c r="A171" s="23">
        <v>10.72</v>
      </c>
      <c r="B171" s="29">
        <v>6.5</v>
      </c>
      <c r="C171" s="23">
        <v>10.7525</v>
      </c>
      <c r="D171" s="23">
        <v>541.9014714322291</v>
      </c>
      <c r="E171" s="23">
        <v>4.9329097142392815</v>
      </c>
      <c r="F171" s="23">
        <v>3.522359564309489</v>
      </c>
    </row>
    <row r="172" spans="1:6" ht="15">
      <c r="A172" s="23">
        <v>10.785</v>
      </c>
      <c r="B172" s="29">
        <v>5.5</v>
      </c>
      <c r="C172" s="23">
        <v>10.8125</v>
      </c>
      <c r="D172" s="23">
        <v>542.6377721848755</v>
      </c>
      <c r="E172" s="23">
        <v>4.968133309882377</v>
      </c>
      <c r="F172" s="23">
        <v>2.9845077470168153</v>
      </c>
    </row>
    <row r="173" spans="1:6" ht="15">
      <c r="A173" s="23">
        <v>10.84</v>
      </c>
      <c r="B173" s="29">
        <v>5.5</v>
      </c>
      <c r="C173" s="23">
        <v>10.8675</v>
      </c>
      <c r="D173" s="23">
        <v>543.3104444421306</v>
      </c>
      <c r="E173" s="23">
        <v>4.9979783873525445</v>
      </c>
      <c r="F173" s="23">
        <v>2.988207444431718</v>
      </c>
    </row>
    <row r="174" spans="1:6" ht="15">
      <c r="A174" s="23">
        <v>10.895</v>
      </c>
      <c r="B174" s="29">
        <v>6.5</v>
      </c>
      <c r="C174" s="23">
        <v>10.9275</v>
      </c>
      <c r="D174" s="23">
        <v>544.0417049626218</v>
      </c>
      <c r="E174" s="23">
        <v>5.027860461796862</v>
      </c>
      <c r="F174" s="23">
        <v>3.536271082257042</v>
      </c>
    </row>
    <row r="175" spans="1:6" ht="15">
      <c r="A175" s="23">
        <v>10.96</v>
      </c>
      <c r="B175" s="29">
        <v>6.5</v>
      </c>
      <c r="C175" s="23">
        <v>10.9925</v>
      </c>
      <c r="D175" s="23">
        <v>544.8307761246731</v>
      </c>
      <c r="E175" s="23">
        <v>5.063223172619432</v>
      </c>
      <c r="F175" s="23">
        <v>3.5414000448103753</v>
      </c>
    </row>
    <row r="176" spans="1:6" ht="15">
      <c r="A176" s="23">
        <v>11.025</v>
      </c>
      <c r="B176" s="29">
        <v>5.5</v>
      </c>
      <c r="C176" s="23">
        <v>11.0525</v>
      </c>
      <c r="D176" s="23">
        <v>545.5561561960558</v>
      </c>
      <c r="E176" s="23">
        <v>5.098637173067536</v>
      </c>
      <c r="F176" s="23">
        <v>3.000558859078307</v>
      </c>
    </row>
    <row r="177" spans="1:6" ht="15">
      <c r="A177" s="23">
        <v>11.08</v>
      </c>
      <c r="B177" s="29">
        <v>5.5</v>
      </c>
      <c r="C177" s="23">
        <v>11.1075</v>
      </c>
      <c r="D177" s="23">
        <v>546.218474047299</v>
      </c>
      <c r="E177" s="23">
        <v>5.12864276165832</v>
      </c>
      <c r="F177" s="23">
        <v>3.004201607260144</v>
      </c>
    </row>
    <row r="178" spans="1:6" ht="15">
      <c r="A178" s="23">
        <v>11.135</v>
      </c>
      <c r="B178" s="29">
        <v>7</v>
      </c>
      <c r="C178" s="23">
        <v>11.17</v>
      </c>
      <c r="D178" s="23">
        <v>546.9679677930654</v>
      </c>
      <c r="E178" s="23">
        <v>5.1586847777309215</v>
      </c>
      <c r="F178" s="23">
        <v>3.828775774551458</v>
      </c>
    </row>
    <row r="179" spans="1:6" ht="15">
      <c r="A179" s="23">
        <v>11.205</v>
      </c>
      <c r="B179" s="29">
        <v>6.5</v>
      </c>
      <c r="C179" s="23">
        <v>11.2375</v>
      </c>
      <c r="D179" s="23">
        <v>547.7735342375582</v>
      </c>
      <c r="E179" s="23">
        <v>5.196972535476436</v>
      </c>
      <c r="F179" s="23">
        <v>3.560527972544129</v>
      </c>
    </row>
    <row r="180" spans="1:6" ht="15">
      <c r="A180" s="23">
        <v>11.27</v>
      </c>
      <c r="B180" s="29">
        <v>5.5</v>
      </c>
      <c r="C180" s="23">
        <v>11.2975</v>
      </c>
      <c r="D180" s="23">
        <v>548.4860811311621</v>
      </c>
      <c r="E180" s="23">
        <v>5.232577815201878</v>
      </c>
      <c r="F180" s="23">
        <v>3.0166734462213918</v>
      </c>
    </row>
    <row r="181" spans="1:6" ht="15">
      <c r="A181" s="23">
        <v>11.325</v>
      </c>
      <c r="B181" s="29">
        <v>5.5</v>
      </c>
      <c r="C181" s="23">
        <v>11.3525</v>
      </c>
      <c r="D181" s="23">
        <v>549.1362445555616</v>
      </c>
      <c r="E181" s="23">
        <v>5.262744549664092</v>
      </c>
      <c r="F181" s="23">
        <v>3.0202493450555883</v>
      </c>
    </row>
    <row r="182" spans="1:6" ht="15">
      <c r="A182" s="23">
        <v>11.38</v>
      </c>
      <c r="B182" s="29">
        <v>5.5</v>
      </c>
      <c r="C182" s="23">
        <v>11.4075</v>
      </c>
      <c r="D182" s="23">
        <v>549.783442165945</v>
      </c>
      <c r="E182" s="23">
        <v>5.292947043114648</v>
      </c>
      <c r="F182" s="23">
        <v>3.0238089319126975</v>
      </c>
    </row>
    <row r="183" spans="1:6" ht="15">
      <c r="A183" s="23">
        <v>11.435</v>
      </c>
      <c r="B183" s="29">
        <v>5.5</v>
      </c>
      <c r="C183" s="23">
        <v>11.4625</v>
      </c>
      <c r="D183" s="23">
        <v>550.4275827998864</v>
      </c>
      <c r="E183" s="23">
        <v>5.323185132433775</v>
      </c>
      <c r="F183" s="23">
        <v>3.0273517053993757</v>
      </c>
    </row>
    <row r="184" spans="1:6" ht="15">
      <c r="A184" s="23">
        <v>11.49</v>
      </c>
      <c r="B184" s="29">
        <v>6.5</v>
      </c>
      <c r="C184" s="23">
        <v>11.5225</v>
      </c>
      <c r="D184" s="23">
        <v>551.1266857575822</v>
      </c>
      <c r="E184" s="23">
        <v>5.353458649487768</v>
      </c>
      <c r="F184" s="23">
        <v>3.582323457424284</v>
      </c>
    </row>
    <row r="185" spans="1:6" ht="15">
      <c r="A185" s="23">
        <v>11.555</v>
      </c>
      <c r="B185" s="29">
        <v>6.5</v>
      </c>
      <c r="C185" s="23">
        <v>11.5875</v>
      </c>
      <c r="D185" s="23">
        <v>551.8796734870192</v>
      </c>
      <c r="E185" s="23">
        <v>5.389281884062011</v>
      </c>
      <c r="F185" s="23">
        <v>3.5872178776656245</v>
      </c>
    </row>
    <row r="186" spans="1:6" ht="15">
      <c r="A186" s="23">
        <v>11.62</v>
      </c>
      <c r="B186" s="29">
        <v>5.5</v>
      </c>
      <c r="C186" s="23">
        <v>11.6475</v>
      </c>
      <c r="D186" s="23">
        <v>552.5705664538676</v>
      </c>
      <c r="E186" s="23">
        <v>5.425154062838667</v>
      </c>
      <c r="F186" s="23">
        <v>3.0391381154962716</v>
      </c>
    </row>
    <row r="187" spans="1:6" ht="15">
      <c r="A187" s="23">
        <v>11.675</v>
      </c>
      <c r="B187" s="29">
        <v>5.5</v>
      </c>
      <c r="C187" s="23">
        <v>11.7025</v>
      </c>
      <c r="D187" s="23">
        <v>553.2002526883359</v>
      </c>
      <c r="E187" s="23">
        <v>5.455545443993629</v>
      </c>
      <c r="F187" s="23">
        <v>3.0426013897858475</v>
      </c>
    </row>
    <row r="188" spans="1:6" ht="15">
      <c r="A188" s="23">
        <v>11.73</v>
      </c>
      <c r="B188" s="29">
        <v>5.5</v>
      </c>
      <c r="C188" s="23">
        <v>11.7575</v>
      </c>
      <c r="D188" s="23">
        <v>553.8263599571028</v>
      </c>
      <c r="E188" s="23">
        <v>5.4859714578914875</v>
      </c>
      <c r="F188" s="23">
        <v>3.0460449797640656</v>
      </c>
    </row>
    <row r="189" spans="1:6" ht="15">
      <c r="A189" s="23">
        <v>11.785</v>
      </c>
      <c r="B189" s="29">
        <v>6.5</v>
      </c>
      <c r="C189" s="23">
        <v>11.8175</v>
      </c>
      <c r="D189" s="23">
        <v>554.5051826291555</v>
      </c>
      <c r="E189" s="23">
        <v>5.516431907689128</v>
      </c>
      <c r="F189" s="23">
        <v>3.6042836870895107</v>
      </c>
    </row>
    <row r="190" spans="1:6" ht="15">
      <c r="A190" s="23">
        <v>11.85</v>
      </c>
      <c r="B190" s="29">
        <v>7</v>
      </c>
      <c r="C190" s="23">
        <v>11.885</v>
      </c>
      <c r="D190" s="23">
        <v>555.2634490910248</v>
      </c>
      <c r="E190" s="23">
        <v>5.5524747445600235</v>
      </c>
      <c r="F190" s="23">
        <v>3.8868441436371732</v>
      </c>
    </row>
    <row r="191" spans="1:6" ht="15">
      <c r="A191" s="23">
        <v>11.92</v>
      </c>
      <c r="B191" s="29">
        <v>5.5</v>
      </c>
      <c r="C191" s="23">
        <v>11.9475</v>
      </c>
      <c r="D191" s="23">
        <v>555.9602744338019</v>
      </c>
      <c r="E191" s="23">
        <v>5.591343185996395</v>
      </c>
      <c r="F191" s="23">
        <v>3.0577815093859106</v>
      </c>
    </row>
    <row r="192" spans="1:6" ht="15">
      <c r="A192" s="23">
        <v>11.975</v>
      </c>
      <c r="B192" s="29">
        <v>5.5</v>
      </c>
      <c r="C192" s="23">
        <v>12.0025</v>
      </c>
      <c r="D192" s="23">
        <v>556.5691548390562</v>
      </c>
      <c r="E192" s="23">
        <v>5.6219210010902545</v>
      </c>
      <c r="F192" s="23">
        <v>3.061130351614809</v>
      </c>
    </row>
    <row r="193" spans="1:6" ht="15">
      <c r="A193" s="23">
        <v>12.03</v>
      </c>
      <c r="B193" s="29">
        <v>6</v>
      </c>
      <c r="C193" s="23">
        <v>12.06</v>
      </c>
      <c r="D193" s="23">
        <v>557.2012544749805</v>
      </c>
      <c r="E193" s="23">
        <v>5.652532304606402</v>
      </c>
      <c r="F193" s="23">
        <v>3.343207526849883</v>
      </c>
    </row>
    <row r="194" spans="1:6" ht="15">
      <c r="A194" s="23">
        <v>12.09</v>
      </c>
      <c r="B194" s="29">
        <v>6</v>
      </c>
      <c r="C194" s="23">
        <v>12.12</v>
      </c>
      <c r="D194" s="23">
        <v>557.8558400254154</v>
      </c>
      <c r="E194" s="23">
        <v>5.685964379874901</v>
      </c>
      <c r="F194" s="23">
        <v>3.3471350401524926</v>
      </c>
    </row>
    <row r="195" spans="1:6" ht="15">
      <c r="A195" s="23">
        <v>12.15</v>
      </c>
      <c r="B195" s="29">
        <v>7</v>
      </c>
      <c r="C195" s="23">
        <v>12.185</v>
      </c>
      <c r="D195" s="23">
        <v>558.5590431677672</v>
      </c>
      <c r="E195" s="23">
        <v>5.719435730276426</v>
      </c>
      <c r="F195" s="23">
        <v>3.9099133021743704</v>
      </c>
    </row>
    <row r="196" spans="1:6" ht="15">
      <c r="A196" s="23">
        <v>12.22</v>
      </c>
      <c r="B196" s="29">
        <v>6.5</v>
      </c>
      <c r="C196" s="23">
        <v>12.2525</v>
      </c>
      <c r="D196" s="23">
        <v>559.282559477753</v>
      </c>
      <c r="E196" s="23">
        <v>5.75853486329817</v>
      </c>
      <c r="F196" s="23">
        <v>3.6353366366053943</v>
      </c>
    </row>
    <row r="197" spans="1:6" ht="15">
      <c r="A197" s="23">
        <v>12.285</v>
      </c>
      <c r="B197" s="29">
        <v>5.5</v>
      </c>
      <c r="C197" s="23">
        <v>12.3125</v>
      </c>
      <c r="D197" s="23">
        <v>559.9197479954223</v>
      </c>
      <c r="E197" s="23">
        <v>5.794888229664224</v>
      </c>
      <c r="F197" s="23">
        <v>3.0795586139748226</v>
      </c>
    </row>
    <row r="198" spans="1:6" ht="15">
      <c r="A198" s="23">
        <v>12.34</v>
      </c>
      <c r="B198" s="29">
        <v>5.5</v>
      </c>
      <c r="C198" s="23">
        <v>12.3675</v>
      </c>
      <c r="D198" s="23">
        <v>560.4987866910049</v>
      </c>
      <c r="E198" s="23">
        <v>5.8256838158039725</v>
      </c>
      <c r="F198" s="23">
        <v>3.0827433268005264</v>
      </c>
    </row>
    <row r="199" spans="1:6" ht="15">
      <c r="A199" s="23">
        <v>12.395</v>
      </c>
      <c r="B199" s="29">
        <v>5.5</v>
      </c>
      <c r="C199" s="23">
        <v>12.4225</v>
      </c>
      <c r="D199" s="23">
        <v>561.0728655246504</v>
      </c>
      <c r="E199" s="23">
        <v>5.8565112490719775</v>
      </c>
      <c r="F199" s="23">
        <v>3.0859007603855773</v>
      </c>
    </row>
    <row r="200" spans="1:6" ht="15">
      <c r="A200" s="23">
        <v>12.45</v>
      </c>
      <c r="B200" s="29">
        <v>6.5</v>
      </c>
      <c r="C200" s="23">
        <v>12.4825</v>
      </c>
      <c r="D200" s="23">
        <v>561.6933275023673</v>
      </c>
      <c r="E200" s="23">
        <v>5.887370256675833</v>
      </c>
      <c r="F200" s="23">
        <v>3.6510066287653875</v>
      </c>
    </row>
    <row r="201" spans="1:6" ht="15">
      <c r="A201" s="23">
        <v>12.515</v>
      </c>
      <c r="B201" s="29">
        <v>6.5</v>
      </c>
      <c r="C201" s="23">
        <v>12.5475</v>
      </c>
      <c r="D201" s="23">
        <v>562.3584690817474</v>
      </c>
      <c r="E201" s="23">
        <v>5.9238803229634875</v>
      </c>
      <c r="F201" s="23">
        <v>3.6553300490313587</v>
      </c>
    </row>
    <row r="202" spans="1:6" ht="15">
      <c r="A202" s="23">
        <v>12.58</v>
      </c>
      <c r="B202" s="29">
        <v>5.4</v>
      </c>
      <c r="C202" s="23">
        <v>12.607</v>
      </c>
      <c r="D202" s="23">
        <v>562.9607445976521</v>
      </c>
      <c r="E202" s="23">
        <v>5.960433623453802</v>
      </c>
      <c r="F202" s="23">
        <v>3.039988020827322</v>
      </c>
    </row>
    <row r="203" spans="1:6" ht="15">
      <c r="A203" s="23">
        <v>12.634</v>
      </c>
      <c r="B203" s="29">
        <v>5.4</v>
      </c>
      <c r="C203" s="23">
        <v>12.661</v>
      </c>
      <c r="D203" s="23">
        <v>563.5017534612278</v>
      </c>
      <c r="E203" s="23">
        <v>5.990833503662075</v>
      </c>
      <c r="F203" s="23">
        <v>3.0429094686906306</v>
      </c>
    </row>
    <row r="204" spans="1:6" ht="15">
      <c r="A204" s="23">
        <v>12.688</v>
      </c>
      <c r="B204" s="29">
        <v>5.4</v>
      </c>
      <c r="C204" s="23">
        <v>12.715</v>
      </c>
      <c r="D204" s="23">
        <v>564.0373069402535</v>
      </c>
      <c r="E204" s="23">
        <v>6.021262598348981</v>
      </c>
      <c r="F204" s="23">
        <v>3.0458014574773693</v>
      </c>
    </row>
    <row r="205" spans="1:6" ht="15">
      <c r="A205" s="23">
        <v>12.742</v>
      </c>
      <c r="B205" s="29">
        <v>5.4</v>
      </c>
      <c r="C205" s="23">
        <v>12.769</v>
      </c>
      <c r="D205" s="23">
        <v>564.5672751962534</v>
      </c>
      <c r="E205" s="23">
        <v>6.051720612923755</v>
      </c>
      <c r="F205" s="23">
        <v>3.0486632860597687</v>
      </c>
    </row>
    <row r="206" spans="1:6" ht="15">
      <c r="A206" s="23">
        <v>12.796</v>
      </c>
      <c r="B206" s="29">
        <v>5.4</v>
      </c>
      <c r="C206" s="23">
        <v>12.822999999999999</v>
      </c>
      <c r="D206" s="23">
        <v>565.0915265924576</v>
      </c>
      <c r="E206" s="23">
        <v>6.082207245784352</v>
      </c>
      <c r="F206" s="23">
        <v>3.0514942435992713</v>
      </c>
    </row>
    <row r="207" spans="1:6" ht="15">
      <c r="A207" s="23">
        <v>12.85</v>
      </c>
      <c r="B207" s="29">
        <v>5.4</v>
      </c>
      <c r="C207" s="23">
        <v>12.876999999999999</v>
      </c>
      <c r="D207" s="23">
        <v>565.6099276938027</v>
      </c>
      <c r="E207" s="23">
        <v>6.112722188220345</v>
      </c>
      <c r="F207" s="23">
        <v>3.054293609546535</v>
      </c>
    </row>
    <row r="208" spans="1:6" ht="15">
      <c r="A208" s="23">
        <v>12.904</v>
      </c>
      <c r="B208" s="29">
        <v>6.5</v>
      </c>
      <c r="C208" s="23">
        <v>12.9365</v>
      </c>
      <c r="D208" s="23">
        <v>566.1741925057321</v>
      </c>
      <c r="E208" s="23">
        <v>6.1432651243158105</v>
      </c>
      <c r="F208" s="23">
        <v>3.6801322512872585</v>
      </c>
    </row>
    <row r="209" spans="1:6" ht="15">
      <c r="A209" s="23">
        <v>12.969</v>
      </c>
      <c r="B209" s="29">
        <v>6.5</v>
      </c>
      <c r="C209" s="23">
        <v>13.0015</v>
      </c>
      <c r="D209" s="23">
        <v>566.7820944848961</v>
      </c>
      <c r="E209" s="23">
        <v>6.1800664468286834</v>
      </c>
      <c r="F209" s="23">
        <v>3.6840836141518247</v>
      </c>
    </row>
    <row r="210" spans="1:6" ht="15">
      <c r="A210" s="23">
        <v>13.034</v>
      </c>
      <c r="B210" s="29">
        <v>5.1</v>
      </c>
      <c r="C210" s="23">
        <v>13.0595</v>
      </c>
      <c r="D210" s="23">
        <v>567.3168258740141</v>
      </c>
      <c r="E210" s="23">
        <v>6.216907282970202</v>
      </c>
      <c r="F210" s="23">
        <v>2.893315811957472</v>
      </c>
    </row>
    <row r="211" spans="1:6" ht="15">
      <c r="A211" s="23">
        <v>13.085</v>
      </c>
      <c r="B211" s="29">
        <v>5</v>
      </c>
      <c r="C211" s="23">
        <v>13.11</v>
      </c>
      <c r="D211" s="23">
        <v>567.7763517546912</v>
      </c>
      <c r="E211" s="23">
        <v>6.2458404410897765</v>
      </c>
      <c r="F211" s="23">
        <v>2.8388817587734563</v>
      </c>
    </row>
    <row r="212" spans="1:6" ht="15">
      <c r="A212" s="23">
        <v>13.135</v>
      </c>
      <c r="B212" s="29">
        <v>5</v>
      </c>
      <c r="C212" s="23">
        <v>13.16</v>
      </c>
      <c r="D212" s="23">
        <v>568.2256504594638</v>
      </c>
      <c r="E212" s="23">
        <v>6.2742292586775115</v>
      </c>
      <c r="F212" s="23">
        <v>2.8411282522973194</v>
      </c>
    </row>
    <row r="213" spans="1:6" ht="15">
      <c r="A213" s="23">
        <v>13.185</v>
      </c>
      <c r="B213" s="29">
        <v>6.5</v>
      </c>
      <c r="C213" s="23">
        <v>13.2175</v>
      </c>
      <c r="D213" s="23">
        <v>568.7352105209453</v>
      </c>
      <c r="E213" s="23">
        <v>6.302640541200485</v>
      </c>
      <c r="F213" s="23">
        <v>3.6967788683861444</v>
      </c>
    </row>
    <row r="214" spans="1:6" ht="15">
      <c r="A214" s="23">
        <v>13.25</v>
      </c>
      <c r="B214" s="29">
        <v>6.5</v>
      </c>
      <c r="C214" s="23">
        <v>13.2825</v>
      </c>
      <c r="D214" s="23">
        <v>569.3018326594611</v>
      </c>
      <c r="E214" s="23">
        <v>6.339608329884346</v>
      </c>
      <c r="F214" s="23">
        <v>3.7004619122864972</v>
      </c>
    </row>
    <row r="215" spans="1:6" ht="15">
      <c r="A215" s="23">
        <v>13.315</v>
      </c>
      <c r="B215" s="29">
        <v>5.5</v>
      </c>
      <c r="C215" s="23">
        <v>13.3425</v>
      </c>
      <c r="D215" s="23">
        <v>569.8157970831144</v>
      </c>
      <c r="E215" s="23">
        <v>6.37661294900721</v>
      </c>
      <c r="F215" s="23">
        <v>3.133986883957129</v>
      </c>
    </row>
    <row r="216" spans="1:6" ht="15">
      <c r="A216" s="23">
        <v>13.37</v>
      </c>
      <c r="B216" s="29">
        <v>5.5</v>
      </c>
      <c r="C216" s="23">
        <v>13.3975</v>
      </c>
      <c r="D216" s="23">
        <v>570.279099506092</v>
      </c>
      <c r="E216" s="23">
        <v>6.407952817846781</v>
      </c>
      <c r="F216" s="23">
        <v>3.1365350472835063</v>
      </c>
    </row>
    <row r="217" spans="1:6" ht="15">
      <c r="A217" s="23">
        <v>13.425</v>
      </c>
      <c r="B217" s="29">
        <v>5.5</v>
      </c>
      <c r="C217" s="23">
        <v>13.4525</v>
      </c>
      <c r="D217" s="23">
        <v>570.7347447805541</v>
      </c>
      <c r="E217" s="23">
        <v>6.439318168319616</v>
      </c>
      <c r="F217" s="23">
        <v>3.139041096293048</v>
      </c>
    </row>
    <row r="218" spans="1:6" ht="15">
      <c r="A218" s="23">
        <v>13.48</v>
      </c>
      <c r="B218" s="29">
        <v>5.5</v>
      </c>
      <c r="C218" s="23">
        <v>13.5075</v>
      </c>
      <c r="D218" s="23">
        <v>571.1825697880581</v>
      </c>
      <c r="E218" s="23">
        <v>6.4707085792825465</v>
      </c>
      <c r="F218" s="23">
        <v>3.14150413383432</v>
      </c>
    </row>
    <row r="219" spans="1:6" ht="15">
      <c r="A219" s="23">
        <v>13.535</v>
      </c>
      <c r="B219" s="29">
        <v>5.5</v>
      </c>
      <c r="C219" s="23">
        <v>13.5625</v>
      </c>
      <c r="D219" s="23">
        <v>571.6224094749145</v>
      </c>
      <c r="E219" s="23">
        <v>6.50212362062089</v>
      </c>
      <c r="F219" s="23">
        <v>3.14392325211203</v>
      </c>
    </row>
    <row r="220" spans="1:6" ht="15">
      <c r="A220" s="23">
        <v>13.59</v>
      </c>
      <c r="B220" s="29">
        <v>5.5</v>
      </c>
      <c r="C220" s="23">
        <v>13.6175</v>
      </c>
      <c r="D220" s="23">
        <v>572.0540968521861</v>
      </c>
      <c r="E220" s="23">
        <v>6.53356285314201</v>
      </c>
      <c r="F220" s="23">
        <v>3.1462975326870235</v>
      </c>
    </row>
    <row r="221" spans="1:6" ht="15">
      <c r="A221" s="23">
        <v>13.645</v>
      </c>
      <c r="B221" s="29">
        <v>5.5</v>
      </c>
      <c r="C221" s="23">
        <v>13.6725</v>
      </c>
      <c r="D221" s="23">
        <v>572.4774629956889</v>
      </c>
      <c r="E221" s="23">
        <v>6.5650258284688805</v>
      </c>
      <c r="F221" s="23">
        <v>3.148626046476289</v>
      </c>
    </row>
    <row r="222" spans="1:6" ht="15">
      <c r="A222" s="23">
        <v>13.7</v>
      </c>
      <c r="B222" s="29">
        <v>5.5</v>
      </c>
      <c r="C222" s="23">
        <v>13.7275</v>
      </c>
      <c r="D222" s="23">
        <v>572.8923370459906</v>
      </c>
      <c r="E222" s="23">
        <v>6.596512088933643</v>
      </c>
      <c r="F222" s="23">
        <v>3.1509078537529485</v>
      </c>
    </row>
    <row r="223" spans="1:6" ht="15">
      <c r="A223" s="23">
        <v>13.755</v>
      </c>
      <c r="B223" s="29">
        <v>5</v>
      </c>
      <c r="C223" s="23">
        <v>13.78</v>
      </c>
      <c r="D223" s="23">
        <v>573.2802725960173</v>
      </c>
      <c r="E223" s="23">
        <v>6.628021167471172</v>
      </c>
      <c r="F223" s="23">
        <v>2.8664013629800866</v>
      </c>
    </row>
    <row r="224" spans="1:6" ht="15">
      <c r="A224" s="23">
        <v>13.805</v>
      </c>
      <c r="B224" s="29">
        <v>6.5</v>
      </c>
      <c r="C224" s="23">
        <v>13.8375</v>
      </c>
      <c r="D224" s="23">
        <v>573.6959157530271</v>
      </c>
      <c r="E224" s="23">
        <v>6.656685181100974</v>
      </c>
      <c r="F224" s="23">
        <v>3.7290234523946757</v>
      </c>
    </row>
    <row r="225" spans="1:6" ht="15">
      <c r="A225" s="23">
        <v>13.87</v>
      </c>
      <c r="B225" s="29">
        <v>6.5</v>
      </c>
      <c r="C225" s="23">
        <v>13.9025</v>
      </c>
      <c r="D225" s="23">
        <v>574.1538960827104</v>
      </c>
      <c r="E225" s="23">
        <v>6.69397541562492</v>
      </c>
      <c r="F225" s="23">
        <v>3.7320003245376174</v>
      </c>
    </row>
    <row r="226" spans="1:6" ht="15">
      <c r="A226" s="23">
        <v>13.935</v>
      </c>
      <c r="B226" s="29">
        <v>5.2</v>
      </c>
      <c r="C226" s="23">
        <v>13.961</v>
      </c>
      <c r="D226" s="23">
        <v>574.5550674782014</v>
      </c>
      <c r="E226" s="23">
        <v>6.731295418870296</v>
      </c>
      <c r="F226" s="23">
        <v>2.9876863508866474</v>
      </c>
    </row>
    <row r="227" spans="1:6" ht="15">
      <c r="A227" s="23">
        <v>13.987</v>
      </c>
      <c r="B227" s="29">
        <v>5.2</v>
      </c>
      <c r="C227" s="23">
        <v>14.013</v>
      </c>
      <c r="D227" s="23">
        <v>574.9027243885928</v>
      </c>
      <c r="E227" s="23">
        <v>6.761172282379163</v>
      </c>
      <c r="F227" s="23">
        <v>2.9894941668206827</v>
      </c>
    </row>
    <row r="228" spans="1:6" ht="15">
      <c r="A228" s="23">
        <v>14.039</v>
      </c>
      <c r="B228" s="29">
        <v>5.2</v>
      </c>
      <c r="C228" s="23">
        <v>14.065</v>
      </c>
      <c r="D228" s="23">
        <v>575.2418063310772</v>
      </c>
      <c r="E228" s="23">
        <v>6.79106722404737</v>
      </c>
      <c r="F228" s="23">
        <v>2.991257392921602</v>
      </c>
    </row>
    <row r="229" spans="1:6" ht="15">
      <c r="A229" s="23">
        <v>14.091</v>
      </c>
      <c r="B229" s="29">
        <v>5.2</v>
      </c>
      <c r="C229" s="23">
        <v>14.116999999999999</v>
      </c>
      <c r="D229" s="23">
        <v>575.5721571913995</v>
      </c>
      <c r="E229" s="23">
        <v>6.820979797976586</v>
      </c>
      <c r="F229" s="23">
        <v>2.9929752173952773</v>
      </c>
    </row>
    <row r="230" spans="1:6" ht="15">
      <c r="A230" s="23">
        <v>14.143</v>
      </c>
      <c r="B230" s="29">
        <v>6.2</v>
      </c>
      <c r="C230" s="23">
        <v>14.174000000000001</v>
      </c>
      <c r="D230" s="23">
        <v>575.9240548443861</v>
      </c>
      <c r="E230" s="23">
        <v>6.850909550150538</v>
      </c>
      <c r="F230" s="23">
        <v>3.570729140035194</v>
      </c>
    </row>
    <row r="231" spans="1:6" ht="15">
      <c r="A231" s="23">
        <v>14.205</v>
      </c>
      <c r="B231" s="29">
        <v>6.4</v>
      </c>
      <c r="C231" s="23">
        <v>14.237</v>
      </c>
      <c r="D231" s="23">
        <v>576.300315779496</v>
      </c>
      <c r="E231" s="23">
        <v>6.88661684155089</v>
      </c>
      <c r="F231" s="23">
        <v>3.6883220209887746</v>
      </c>
    </row>
    <row r="232" spans="1:6" ht="15">
      <c r="A232" s="23">
        <v>14.269</v>
      </c>
      <c r="B232" s="29">
        <v>5.2</v>
      </c>
      <c r="C232" s="23">
        <v>14.295</v>
      </c>
      <c r="D232" s="23">
        <v>576.6347066228732</v>
      </c>
      <c r="E232" s="23">
        <v>6.9235000617607785</v>
      </c>
      <c r="F232" s="23">
        <v>2.9985004744389405</v>
      </c>
    </row>
    <row r="233" spans="1:6" ht="15">
      <c r="A233" s="23">
        <v>14.321</v>
      </c>
      <c r="B233" s="29">
        <v>5.2</v>
      </c>
      <c r="C233" s="23">
        <v>14.347</v>
      </c>
      <c r="D233" s="23">
        <v>576.9245271968708</v>
      </c>
      <c r="E233" s="23">
        <v>6.953485066505168</v>
      </c>
      <c r="F233" s="23">
        <v>3.000007541423728</v>
      </c>
    </row>
    <row r="234" spans="1:6" ht="15">
      <c r="A234" s="23">
        <v>14.373</v>
      </c>
      <c r="B234" s="29">
        <v>5.2</v>
      </c>
      <c r="C234" s="23">
        <v>14.399</v>
      </c>
      <c r="D234" s="23">
        <v>577.2047431377518</v>
      </c>
      <c r="E234" s="23">
        <v>6.983485141919405</v>
      </c>
      <c r="F234" s="23">
        <v>3.0014646643163094</v>
      </c>
    </row>
    <row r="235" spans="1:6" ht="15">
      <c r="A235" s="23">
        <v>14.425</v>
      </c>
      <c r="B235" s="29">
        <v>5.2</v>
      </c>
      <c r="C235" s="23">
        <v>14.451</v>
      </c>
      <c r="D235" s="23">
        <v>577.4751883991357</v>
      </c>
      <c r="E235" s="23">
        <v>7.0134997885625685</v>
      </c>
      <c r="F235" s="23">
        <v>3.0028709796755058</v>
      </c>
    </row>
    <row r="236" spans="1:6" ht="15">
      <c r="A236" s="23">
        <v>14.477</v>
      </c>
      <c r="B236" s="29">
        <v>5.2</v>
      </c>
      <c r="C236" s="23">
        <v>14.503</v>
      </c>
      <c r="D236" s="23">
        <v>577.7356953883223</v>
      </c>
      <c r="E236" s="23">
        <v>7.043528498359324</v>
      </c>
      <c r="F236" s="23">
        <v>3.004225616019276</v>
      </c>
    </row>
    <row r="237" spans="1:6" ht="15">
      <c r="A237" s="23">
        <v>14.529</v>
      </c>
      <c r="B237" s="29">
        <v>5.2</v>
      </c>
      <c r="C237" s="23">
        <v>14.555</v>
      </c>
      <c r="D237" s="23">
        <v>577.9860949662927</v>
      </c>
      <c r="E237" s="23">
        <v>7.073570754519516</v>
      </c>
      <c r="F237" s="23">
        <v>3.0055276938247224</v>
      </c>
    </row>
    <row r="238" spans="1:6" ht="15">
      <c r="A238" s="23">
        <v>14.581</v>
      </c>
      <c r="B238" s="29">
        <v>5.2</v>
      </c>
      <c r="C238" s="23">
        <v>14.607</v>
      </c>
      <c r="D238" s="23">
        <v>578.2262164477088</v>
      </c>
      <c r="E238" s="23">
        <v>7.103626031457764</v>
      </c>
      <c r="F238" s="23">
        <v>3.0067763255280857</v>
      </c>
    </row>
    <row r="239" spans="1:6" ht="15">
      <c r="A239" s="23">
        <v>14.633</v>
      </c>
      <c r="B239" s="29">
        <v>5.2</v>
      </c>
      <c r="C239" s="23">
        <v>14.658999999999999</v>
      </c>
      <c r="D239" s="23">
        <v>578.4558876009137</v>
      </c>
      <c r="E239" s="23">
        <v>7.133693794713045</v>
      </c>
      <c r="F239" s="23">
        <v>3.0079706155247514</v>
      </c>
    </row>
    <row r="240" spans="1:6" ht="15">
      <c r="A240" s="23">
        <v>14.685</v>
      </c>
      <c r="B240" s="29">
        <v>6.5</v>
      </c>
      <c r="C240" s="23">
        <v>14.7175</v>
      </c>
      <c r="D240" s="23">
        <v>578.7015598062169</v>
      </c>
      <c r="E240" s="23">
        <v>7.163773500868293</v>
      </c>
      <c r="F240" s="23">
        <v>3.7615601387404096</v>
      </c>
    </row>
    <row r="241" spans="1:6" ht="15">
      <c r="A241" s="23">
        <v>14.75</v>
      </c>
      <c r="B241" s="29">
        <v>7</v>
      </c>
      <c r="C241" s="23">
        <v>14.785</v>
      </c>
      <c r="D241" s="23">
        <v>578.9679930625084</v>
      </c>
      <c r="E241" s="23">
        <v>7.201389102255697</v>
      </c>
      <c r="F241" s="23">
        <v>4.052775951437559</v>
      </c>
    </row>
    <row r="242" spans="1:5" ht="15">
      <c r="A242" s="23">
        <v>14.82</v>
      </c>
      <c r="E242" s="23">
        <v>7.241916861770073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</dc:creator>
  <cp:keywords/>
  <dc:description/>
  <cp:lastModifiedBy>Ellen Mosley-Thompson</cp:lastModifiedBy>
  <dcterms:created xsi:type="dcterms:W3CDTF">2004-10-15T17:51:13Z</dcterms:created>
  <dcterms:modified xsi:type="dcterms:W3CDTF">2015-06-15T15:47:37Z</dcterms:modified>
  <cp:category/>
  <cp:version/>
  <cp:contentType/>
  <cp:contentStatus/>
</cp:coreProperties>
</file>