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2432" activeTab="0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la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SDOME1EX" localSheetId="1">'dust samples'!$A$8:$T$446</definedName>
  </definedNames>
  <calcPr fullCalcOnLoad="1"/>
</workbook>
</file>

<file path=xl/sharedStrings.xml><?xml version="1.0" encoding="utf-8"?>
<sst xmlns="http://schemas.openxmlformats.org/spreadsheetml/2006/main" count="412" uniqueCount="211">
  <si>
    <t>Core Name</t>
  </si>
  <si>
    <t>Individual Sample Data: Microparticles</t>
  </si>
  <si>
    <t>Date</t>
  </si>
  <si>
    <t>Analyzed</t>
  </si>
  <si>
    <t xml:space="preserve">Section </t>
  </si>
  <si>
    <t>Number</t>
  </si>
  <si>
    <t>drilled 1997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</si>
  <si>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</si>
  <si>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</si>
  <si>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</si>
  <si>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</si>
  <si>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</si>
  <si>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</si>
  <si>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</si>
  <si>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</si>
  <si>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</si>
  <si>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</si>
  <si>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</si>
  <si>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</si>
  <si>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</si>
  <si>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</si>
  <si>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</si>
  <si>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</si>
  <si>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</si>
  <si>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</si>
  <si>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</si>
  <si>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</si>
  <si>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</si>
  <si>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</si>
  <si>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</si>
  <si>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</si>
  <si>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</si>
  <si>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</si>
  <si>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</si>
  <si>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</si>
  <si>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</si>
  <si>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</si>
  <si>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</si>
  <si>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</si>
  <si>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</si>
  <si>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</si>
  <si>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</si>
  <si>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</si>
  <si>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</si>
  <si>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</si>
  <si>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</si>
  <si>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</si>
  <si>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</si>
  <si>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</si>
  <si>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</si>
  <si>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</si>
  <si>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coarseness</t>
  </si>
  <si>
    <t>factor</t>
  </si>
  <si>
    <t>CF</t>
  </si>
  <si>
    <t>Core SDOME1</t>
  </si>
  <si>
    <t>SDOME1</t>
  </si>
  <si>
    <t>bad data</t>
  </si>
  <si>
    <t xml:space="preserve">depth </t>
  </si>
  <si>
    <t>dust</t>
  </si>
  <si>
    <t>avg</t>
  </si>
  <si>
    <t>accum w.e.</t>
  </si>
  <si>
    <t>(&gt; 1.00 / &gt; 0.63)*100</t>
  </si>
  <si>
    <t xml:space="preserve">     year</t>
  </si>
  <si>
    <t>ann. avg.</t>
  </si>
  <si>
    <t xml:space="preserve">annual </t>
  </si>
  <si>
    <t>dust flux</t>
  </si>
  <si>
    <t>avg accum</t>
  </si>
  <si>
    <t xml:space="preserve">      cf</t>
  </si>
  <si>
    <t>this file contains all information needed to calculate beta radioactivity per sample</t>
  </si>
  <si>
    <t>(in order by depth)</t>
  </si>
  <si>
    <t>Raw data</t>
  </si>
  <si>
    <t>Blank data</t>
  </si>
  <si>
    <t>Computed beta conc. dph/kg</t>
  </si>
  <si>
    <t xml:space="preserve">   sample </t>
  </si>
  <si>
    <t xml:space="preserve">  depth at </t>
  </si>
  <si>
    <t xml:space="preserve">  sample</t>
  </si>
  <si>
    <t xml:space="preserve">    month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</si>
  <si>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</si>
  <si>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</si>
  <si>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</si>
  <si>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</si>
  <si>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</si>
  <si>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run time</t>
  </si>
  <si>
    <t xml:space="preserve">  sample </t>
  </si>
  <si>
    <t xml:space="preserve">      day</t>
  </si>
  <si>
    <t xml:space="preserve">      hour</t>
  </si>
  <si>
    <t xml:space="preserve">   count</t>
  </si>
  <si>
    <t xml:space="preserve"> depth (m)</t>
  </si>
  <si>
    <t>beta conc.</t>
  </si>
  <si>
    <t xml:space="preserve">   number</t>
  </si>
  <si>
    <t xml:space="preserve">   top (m)</t>
  </si>
  <si>
    <t xml:space="preserve"> size (cm)</t>
  </si>
  <si>
    <t xml:space="preserve">     (kg)</t>
  </si>
  <si>
    <t xml:space="preserve"> (minutes)</t>
  </si>
  <si>
    <t xml:space="preserve">  number</t>
  </si>
  <si>
    <t xml:space="preserve">  size(cm)</t>
  </si>
  <si>
    <t xml:space="preserve"> (dph/kg)</t>
  </si>
  <si>
    <t xml:space="preserve"> SDOME1</t>
  </si>
  <si>
    <t xml:space="preserve">   small</t>
  </si>
  <si>
    <t xml:space="preserve">    total</t>
  </si>
  <si>
    <t xml:space="preserve">    large</t>
  </si>
  <si>
    <t xml:space="preserve">Note: </t>
  </si>
  <si>
    <t xml:space="preserve">depth from </t>
  </si>
  <si>
    <t xml:space="preserve">stratigraphic </t>
  </si>
  <si>
    <t>The type of statigraphic feature</t>
  </si>
  <si>
    <t xml:space="preserve">      top</t>
  </si>
  <si>
    <t xml:space="preserve">   feature</t>
  </si>
  <si>
    <t xml:space="preserve">is noted at the bottom of </t>
  </si>
  <si>
    <t>firn</t>
  </si>
  <si>
    <t>l. d. h.</t>
  </si>
  <si>
    <t>* L.d.h. indicates a low density depth hoar layer</t>
  </si>
  <si>
    <t>crust</t>
  </si>
  <si>
    <t>depth hoar</t>
  </si>
  <si>
    <t>ice lens</t>
  </si>
  <si>
    <t>ice layer</t>
  </si>
  <si>
    <t>sample size</t>
  </si>
  <si>
    <t>Core A</t>
  </si>
  <si>
    <t>volume</t>
  </si>
  <si>
    <t>( kg / m3 )</t>
  </si>
  <si>
    <t>*density measured in the field by Joe McConnell (was at UA now at DRI)</t>
  </si>
  <si>
    <t>lat</t>
  </si>
  <si>
    <t>long</t>
  </si>
  <si>
    <t>elevation</t>
  </si>
  <si>
    <t>bottom depth</t>
  </si>
  <si>
    <t>63.149 N</t>
  </si>
  <si>
    <t>44.817 W</t>
  </si>
  <si>
    <t>24.57 m</t>
  </si>
  <si>
    <t>Note: Concentrations per mL must be calculated using the sample volume analyzed: see Column T for the sample volume</t>
  </si>
  <si>
    <t>NM = not measured</t>
  </si>
  <si>
    <t>NC = not calculated</t>
  </si>
  <si>
    <t>NM</t>
  </si>
  <si>
    <t>NC</t>
  </si>
  <si>
    <t>depth m</t>
  </si>
  <si>
    <t>(m)</t>
  </si>
  <si>
    <t>(m w.e.)</t>
  </si>
  <si>
    <t>avg.</t>
  </si>
  <si>
    <t>1978-1996</t>
  </si>
  <si>
    <t>Small  = 0.63 - 0.83 um</t>
  </si>
  <si>
    <t>Large = &gt;1.59 um</t>
  </si>
  <si>
    <t>Total &gt;0.63 um</t>
  </si>
  <si>
    <t>depth top (m)</t>
  </si>
  <si>
    <t>dep center (m)</t>
  </si>
  <si>
    <t>depth (m)</t>
  </si>
  <si>
    <t>mid pt</t>
  </si>
  <si>
    <t>the stratigraphic unit.</t>
  </si>
  <si>
    <t>For example, from 0.000 to 1.545</t>
  </si>
  <si>
    <t>the feature is firn: from 1.545 to 1.548</t>
  </si>
  <si>
    <t>the feature is crust.</t>
  </si>
  <si>
    <t>not measured by OSU</t>
  </si>
  <si>
    <t xml:space="preserve">depth at </t>
  </si>
  <si>
    <t xml:space="preserve">Sample size </t>
  </si>
  <si>
    <t>coefficients for depth -density polynomial</t>
  </si>
  <si>
    <t>A =  336.3562</t>
  </si>
  <si>
    <t>B =  39.52742</t>
  </si>
  <si>
    <t>C = -2.53376</t>
  </si>
  <si>
    <t>D =  0.082381</t>
  </si>
  <si>
    <t>E =  -0.001031</t>
  </si>
  <si>
    <t>Core B</t>
  </si>
  <si>
    <t>depth</t>
  </si>
  <si>
    <t>dust concentration</t>
  </si>
  <si>
    <t>top of sample</t>
  </si>
  <si>
    <t>dia. &gt;0.63 um</t>
  </si>
  <si>
    <t>year at top</t>
  </si>
  <si>
    <r>
      <t>δ</t>
    </r>
    <r>
      <rPr>
        <vertAlign val="superscript"/>
        <sz val="12"/>
        <color indexed="8"/>
        <rFont val="Arial"/>
        <family val="2"/>
      </rPr>
      <t>18</t>
    </r>
    <r>
      <rPr>
        <sz val="12"/>
        <color indexed="8"/>
        <rFont val="Arial"/>
        <family val="2"/>
      </rPr>
      <t>O</t>
    </r>
  </si>
  <si>
    <t>*x1000 for per ml</t>
  </si>
  <si>
    <t>annual accumulation based upon seasonal variations in dust</t>
  </si>
  <si>
    <t>year based</t>
  </si>
  <si>
    <t xml:space="preserve">accum based </t>
  </si>
  <si>
    <t># samples</t>
  </si>
  <si>
    <t>top of year</t>
  </si>
  <si>
    <t>on dust</t>
  </si>
  <si>
    <t>per year</t>
  </si>
  <si>
    <r>
      <t>annual accumulation based upon seasonal variations in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O </t>
    </r>
  </si>
  <si>
    <t xml:space="preserve">depth at  </t>
  </si>
  <si>
    <t xml:space="preserve">year based  </t>
  </si>
  <si>
    <t xml:space="preserve">accum based  </t>
  </si>
  <si>
    <r>
      <t>on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</si>
  <si>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(mm w.e.)</t>
  </si>
  <si>
    <r>
      <t>dust &amp;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</si>
  <si>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length (cm)</t>
  </si>
  <si>
    <t>diam (cm)</t>
  </si>
  <si>
    <t>mass (kg)</t>
  </si>
  <si>
    <t>incomplete year and missing data</t>
  </si>
  <si>
    <t>missing data for 18O only</t>
  </si>
  <si>
    <t>(cm)</t>
  </si>
  <si>
    <t xml:space="preserve">w.e. </t>
  </si>
  <si>
    <t>UA meas</t>
  </si>
  <si>
    <t>OSU model using</t>
  </si>
  <si>
    <t>(cm w.e.)</t>
  </si>
  <si>
    <t>2850 m</t>
  </si>
  <si>
    <t xml:space="preserve">*density calculation made using the depth at the </t>
  </si>
  <si>
    <t>*density</t>
  </si>
  <si>
    <t>R² =  0.9804</t>
  </si>
  <si>
    <t xml:space="preserve">*only final density (not the measued parameters) were </t>
  </si>
  <si>
    <t>provided by Joe McConnell</t>
  </si>
  <si>
    <t>mid-point of each sample</t>
  </si>
  <si>
    <t xml:space="preserve">note: the model parameters above give </t>
  </si>
  <si>
    <t>a bottom depth of 13.305 slight different from that above</t>
  </si>
  <si>
    <t xml:space="preserve">note: the depth at the bottom of the core in the dating file </t>
  </si>
  <si>
    <t>is also slightly different 13.331</t>
  </si>
  <si>
    <t>that have not been resolved</t>
  </si>
  <si>
    <t>Note: Water equivalent calculation based on UA density measurements (see</t>
  </si>
  <si>
    <t>prior sheet) and the UA density model (see below)</t>
  </si>
  <si>
    <t>Note: There are different numbers of dust and isotope samples</t>
  </si>
  <si>
    <t>based on density measured on UA cores A and B combined and using the UA density model</t>
  </si>
  <si>
    <t>density calculated using the depth at the top of each sample</t>
  </si>
  <si>
    <t xml:space="preserve">note the depth at the bottom is slighly different from </t>
  </si>
  <si>
    <t>that in the w.e.calculation (13.327)</t>
  </si>
  <si>
    <t>same density model used for cores A &amp; B</t>
  </si>
  <si>
    <t>there is some small difference in the density model used for these calculations</t>
  </si>
  <si>
    <t>CORE SDOME1 (South Dome Core A or Core 1) drilled 1997 Greenland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</si>
</sst>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00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41" fillId="0" borderId="0" xfId="53">
      <alignment/>
      <protection/>
    </xf>
    <xf numFmtId="0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E4" sqref="E4"/>
    </sheetView>
  </sheetViews>
  <sheetFormatPr defaultColWidth="8.88671875" defaultRowHeight="15"/>
  <cols>
    <col min="1" max="1" width="10.99609375" style="0" customWidth="1"/>
  </cols>
  <sheetData>
    <row r="1" s="26" customFormat="1" ht="15">
      <c r="A1" s="26" t="s">
        <v>210</v>
      </c>
    </row>
    <row r="3" spans="1:2" ht="15">
      <c r="A3" s="25" t="s">
        <v>120</v>
      </c>
      <c r="B3" s="25" t="s">
        <v>124</v>
      </c>
    </row>
    <row r="4" spans="1:2" ht="15">
      <c r="A4" s="25" t="s">
        <v>121</v>
      </c>
      <c r="B4" s="25" t="s">
        <v>125</v>
      </c>
    </row>
    <row r="5" spans="1:2" ht="15">
      <c r="A5" s="25" t="s">
        <v>122</v>
      </c>
      <c r="B5" s="25" t="s">
        <v>189</v>
      </c>
    </row>
    <row r="6" spans="1:2" ht="15">
      <c r="A6" s="25" t="s">
        <v>123</v>
      </c>
      <c r="B6" s="25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B5" sqref="B5"/>
    </sheetView>
  </sheetViews>
  <sheetFormatPr defaultColWidth="8.88671875" defaultRowHeight="15"/>
  <cols>
    <col min="1" max="1" width="11.5546875" style="0" customWidth="1"/>
    <col min="2" max="2" width="9.5546875" style="18" customWidth="1"/>
    <col min="3" max="3" width="10.4453125" style="0" customWidth="1"/>
  </cols>
  <sheetData>
    <row r="1" spans="1:5" ht="15">
      <c r="A1" s="17" t="s">
        <v>54</v>
      </c>
      <c r="E1" s="25" t="s">
        <v>101</v>
      </c>
    </row>
    <row r="2" spans="2:5" ht="15">
      <c r="B2" s="18" t="s">
        <v>102</v>
      </c>
      <c r="C2" t="s">
        <v>103</v>
      </c>
      <c r="E2" t="s">
        <v>104</v>
      </c>
    </row>
    <row r="3" spans="2:5" ht="15">
      <c r="B3" s="18" t="s">
        <v>105</v>
      </c>
      <c r="C3" t="s">
        <v>106</v>
      </c>
      <c r="E3" t="s">
        <v>107</v>
      </c>
    </row>
    <row r="4" ht="15">
      <c r="E4" t="s">
        <v>144</v>
      </c>
    </row>
    <row r="5" spans="2:5" ht="15">
      <c r="B5" s="18">
        <v>0</v>
      </c>
      <c r="E5" s="25" t="s">
        <v>145</v>
      </c>
    </row>
    <row r="6" spans="2:5" ht="15">
      <c r="B6" s="18">
        <v>1.545</v>
      </c>
      <c r="C6" t="s">
        <v>108</v>
      </c>
      <c r="E6" s="25" t="s">
        <v>146</v>
      </c>
    </row>
    <row r="7" spans="2:5" ht="15">
      <c r="B7" s="18">
        <v>1.5479999999999998</v>
      </c>
      <c r="C7" t="s">
        <v>111</v>
      </c>
      <c r="E7" s="25" t="s">
        <v>147</v>
      </c>
    </row>
    <row r="8" spans="2:3" ht="15">
      <c r="B8" s="18">
        <v>3.385</v>
      </c>
      <c r="C8" t="s">
        <v>108</v>
      </c>
    </row>
    <row r="9" spans="2:3" ht="15">
      <c r="B9" s="18">
        <v>3.395</v>
      </c>
      <c r="C9" t="s">
        <v>112</v>
      </c>
    </row>
    <row r="10" spans="2:5" ht="15">
      <c r="B10" s="18">
        <v>3.415</v>
      </c>
      <c r="C10" t="s">
        <v>108</v>
      </c>
      <c r="E10" t="s">
        <v>110</v>
      </c>
    </row>
    <row r="11" spans="2:3" ht="15">
      <c r="B11" s="18">
        <v>3.595</v>
      </c>
      <c r="C11" t="s">
        <v>113</v>
      </c>
    </row>
    <row r="12" spans="2:3" ht="15">
      <c r="B12" s="18">
        <v>3.695</v>
      </c>
      <c r="C12" t="s">
        <v>108</v>
      </c>
    </row>
    <row r="13" spans="2:3" ht="15">
      <c r="B13" s="18">
        <v>3.715</v>
      </c>
      <c r="C13" t="s">
        <v>109</v>
      </c>
    </row>
    <row r="14" spans="2:3" ht="15">
      <c r="B14" s="18">
        <v>3.765</v>
      </c>
      <c r="C14" t="s">
        <v>108</v>
      </c>
    </row>
    <row r="15" spans="2:3" ht="15">
      <c r="B15" s="18">
        <v>3.785</v>
      </c>
      <c r="C15" t="s">
        <v>109</v>
      </c>
    </row>
    <row r="16" spans="2:3" ht="15">
      <c r="B16" s="18">
        <v>4.51</v>
      </c>
      <c r="C16" t="s">
        <v>108</v>
      </c>
    </row>
    <row r="17" spans="2:3" ht="15">
      <c r="B17" s="18">
        <v>4.52</v>
      </c>
      <c r="C17" t="s">
        <v>112</v>
      </c>
    </row>
    <row r="18" spans="2:3" ht="15">
      <c r="B18" s="18">
        <v>4.56</v>
      </c>
      <c r="C18" t="s">
        <v>108</v>
      </c>
    </row>
    <row r="19" spans="2:3" ht="15">
      <c r="B19" s="18">
        <v>4.57</v>
      </c>
      <c r="C19" t="s">
        <v>112</v>
      </c>
    </row>
    <row r="20" spans="2:3" ht="15">
      <c r="B20" s="18">
        <v>4.61</v>
      </c>
      <c r="C20" t="s">
        <v>108</v>
      </c>
    </row>
    <row r="21" spans="2:3" ht="15">
      <c r="B21" s="18">
        <v>4.64</v>
      </c>
      <c r="C21" t="s">
        <v>112</v>
      </c>
    </row>
    <row r="22" spans="2:3" ht="15">
      <c r="B22" s="18">
        <v>5.355</v>
      </c>
      <c r="C22" t="s">
        <v>108</v>
      </c>
    </row>
    <row r="23" spans="2:3" ht="15">
      <c r="B23" s="18">
        <v>5.358</v>
      </c>
      <c r="C23" t="s">
        <v>111</v>
      </c>
    </row>
    <row r="24" spans="2:3" ht="15">
      <c r="B24" s="18">
        <v>6.2</v>
      </c>
      <c r="C24" t="s">
        <v>108</v>
      </c>
    </row>
    <row r="25" spans="2:3" ht="15">
      <c r="B25" s="18">
        <v>6.22</v>
      </c>
      <c r="C25" t="s">
        <v>113</v>
      </c>
    </row>
    <row r="26" spans="2:3" ht="15">
      <c r="B26" s="18">
        <v>6.31</v>
      </c>
      <c r="C26" t="s">
        <v>108</v>
      </c>
    </row>
    <row r="27" spans="2:3" ht="15">
      <c r="B27" s="18">
        <v>6.32</v>
      </c>
      <c r="C27" t="s">
        <v>112</v>
      </c>
    </row>
    <row r="28" spans="2:3" ht="15">
      <c r="B28" s="18">
        <v>7.34</v>
      </c>
      <c r="C28" t="s">
        <v>108</v>
      </c>
    </row>
    <row r="29" spans="2:3" ht="15">
      <c r="B29" s="18">
        <v>7.35</v>
      </c>
      <c r="C29" t="s">
        <v>109</v>
      </c>
    </row>
    <row r="30" spans="2:3" ht="15">
      <c r="B30" s="18">
        <v>8.035</v>
      </c>
      <c r="C30" t="s">
        <v>108</v>
      </c>
    </row>
    <row r="31" spans="2:3" ht="15">
      <c r="B31" s="18">
        <v>8.037999999999998</v>
      </c>
      <c r="C31" t="s">
        <v>111</v>
      </c>
    </row>
    <row r="32" spans="2:3" ht="15">
      <c r="B32" s="18">
        <v>8.425</v>
      </c>
      <c r="C32" t="s">
        <v>108</v>
      </c>
    </row>
    <row r="33" spans="2:3" ht="15">
      <c r="B33" s="18">
        <v>8.427999999999999</v>
      </c>
      <c r="C33" t="s">
        <v>111</v>
      </c>
    </row>
    <row r="34" spans="2:3" ht="15">
      <c r="B34" s="18">
        <v>8.55</v>
      </c>
      <c r="C34" t="s">
        <v>108</v>
      </c>
    </row>
    <row r="35" spans="2:3" ht="15">
      <c r="B35" s="18">
        <v>8.565</v>
      </c>
      <c r="C35" t="s">
        <v>112</v>
      </c>
    </row>
    <row r="36" spans="2:3" ht="15">
      <c r="B36" s="18">
        <v>8.575</v>
      </c>
      <c r="C36" t="s">
        <v>108</v>
      </c>
    </row>
    <row r="37" spans="2:3" ht="15">
      <c r="B37" s="18">
        <v>8.595</v>
      </c>
      <c r="C37" t="s">
        <v>114</v>
      </c>
    </row>
    <row r="38" spans="2:3" ht="15">
      <c r="B38" s="18">
        <v>8.61</v>
      </c>
      <c r="C38" t="s">
        <v>108</v>
      </c>
    </row>
    <row r="39" spans="2:3" ht="15">
      <c r="B39" s="18">
        <v>8.635</v>
      </c>
      <c r="C39" t="s">
        <v>112</v>
      </c>
    </row>
    <row r="40" spans="2:3" ht="15">
      <c r="B40" s="18">
        <v>8.815</v>
      </c>
      <c r="C40" t="s">
        <v>108</v>
      </c>
    </row>
    <row r="41" spans="2:3" ht="15">
      <c r="B41" s="18">
        <v>8.835</v>
      </c>
      <c r="C41" t="s">
        <v>113</v>
      </c>
    </row>
    <row r="42" spans="2:3" ht="15">
      <c r="B42" s="18">
        <v>9.905</v>
      </c>
      <c r="C42" t="s">
        <v>108</v>
      </c>
    </row>
    <row r="43" spans="2:3" ht="15">
      <c r="B43" s="18">
        <v>9.95</v>
      </c>
      <c r="C43" t="s">
        <v>114</v>
      </c>
    </row>
    <row r="44" spans="2:3" ht="15">
      <c r="B44" s="18">
        <v>11.32</v>
      </c>
      <c r="C44" t="s">
        <v>108</v>
      </c>
    </row>
    <row r="45" spans="2:3" ht="15">
      <c r="B45" s="18">
        <v>11.325</v>
      </c>
      <c r="C45" t="s">
        <v>114</v>
      </c>
    </row>
    <row r="46" spans="2:3" ht="15">
      <c r="B46" s="18">
        <v>11.385</v>
      </c>
      <c r="C46" t="s">
        <v>108</v>
      </c>
    </row>
    <row r="47" spans="2:3" ht="15">
      <c r="B47" s="18">
        <v>11.395</v>
      </c>
      <c r="C47" t="s">
        <v>113</v>
      </c>
    </row>
    <row r="48" spans="2:3" ht="15">
      <c r="B48" s="18">
        <v>11.405</v>
      </c>
      <c r="C48" t="s">
        <v>108</v>
      </c>
    </row>
    <row r="49" spans="2:3" ht="15">
      <c r="B49" s="18">
        <v>11.445</v>
      </c>
      <c r="C49" t="s">
        <v>114</v>
      </c>
    </row>
    <row r="50" spans="2:3" ht="15">
      <c r="B50" s="18">
        <v>11.795</v>
      </c>
      <c r="C50" t="s">
        <v>108</v>
      </c>
    </row>
    <row r="51" spans="2:3" ht="15">
      <c r="B51" s="18">
        <v>11.815</v>
      </c>
      <c r="C51" t="s">
        <v>113</v>
      </c>
    </row>
    <row r="52" spans="2:3" ht="15">
      <c r="B52" s="18">
        <v>12.16</v>
      </c>
      <c r="C52" t="s">
        <v>108</v>
      </c>
    </row>
    <row r="53" spans="2:3" ht="15">
      <c r="B53" s="18">
        <v>12.25</v>
      </c>
      <c r="C53" t="s">
        <v>113</v>
      </c>
    </row>
    <row r="54" spans="2:3" ht="15">
      <c r="B54" s="18">
        <v>12.28</v>
      </c>
      <c r="C54" t="s">
        <v>114</v>
      </c>
    </row>
    <row r="55" spans="2:3" ht="15">
      <c r="B55" s="18">
        <v>12.35</v>
      </c>
      <c r="C55" t="s">
        <v>108</v>
      </c>
    </row>
    <row r="56" spans="2:3" ht="15">
      <c r="B56" s="18">
        <v>12.36</v>
      </c>
      <c r="C56" t="s">
        <v>113</v>
      </c>
    </row>
    <row r="57" spans="2:3" ht="15">
      <c r="B57" s="18">
        <v>13.415</v>
      </c>
      <c r="C57" t="s">
        <v>108</v>
      </c>
    </row>
    <row r="58" spans="2:3" ht="15">
      <c r="B58" s="18">
        <v>13.418</v>
      </c>
      <c r="C58" t="s">
        <v>111</v>
      </c>
    </row>
    <row r="59" spans="2:3" ht="15">
      <c r="B59" s="18">
        <v>14.27</v>
      </c>
      <c r="C59" t="s">
        <v>108</v>
      </c>
    </row>
    <row r="60" spans="2:3" ht="15">
      <c r="B60" s="18">
        <v>14.273</v>
      </c>
      <c r="C60" t="s">
        <v>111</v>
      </c>
    </row>
    <row r="61" spans="2:3" ht="15">
      <c r="B61" s="18">
        <v>14.695</v>
      </c>
      <c r="C61" t="s">
        <v>108</v>
      </c>
    </row>
    <row r="62" spans="2:3" ht="15">
      <c r="B62" s="18">
        <v>14.705</v>
      </c>
      <c r="C62" t="s">
        <v>114</v>
      </c>
    </row>
    <row r="63" spans="2:3" ht="15">
      <c r="B63" s="18">
        <v>15.77</v>
      </c>
      <c r="C63" t="s">
        <v>108</v>
      </c>
    </row>
    <row r="64" spans="2:3" ht="15">
      <c r="B64" s="18">
        <v>15.79</v>
      </c>
      <c r="C64" t="s">
        <v>113</v>
      </c>
    </row>
    <row r="65" spans="2:3" ht="15">
      <c r="B65" s="18">
        <v>15.85</v>
      </c>
      <c r="C65" t="s">
        <v>108</v>
      </c>
    </row>
    <row r="66" spans="2:3" ht="15">
      <c r="B66" s="18">
        <v>15.88</v>
      </c>
      <c r="C66" t="s">
        <v>114</v>
      </c>
    </row>
    <row r="67" spans="2:3" ht="15">
      <c r="B67" s="18">
        <v>17.005</v>
      </c>
      <c r="C67" t="s">
        <v>108</v>
      </c>
    </row>
    <row r="68" spans="2:3" ht="15">
      <c r="B68" s="18">
        <v>17.008</v>
      </c>
      <c r="C68" t="s">
        <v>111</v>
      </c>
    </row>
    <row r="69" spans="2:3" ht="15">
      <c r="B69" s="18">
        <v>17.19</v>
      </c>
      <c r="C69" t="s">
        <v>108</v>
      </c>
    </row>
    <row r="70" spans="2:3" ht="15">
      <c r="B70" s="18">
        <v>17.21</v>
      </c>
      <c r="C70" t="s">
        <v>114</v>
      </c>
    </row>
    <row r="71" spans="2:3" ht="15">
      <c r="B71" s="18">
        <v>17.23</v>
      </c>
      <c r="C71" t="s">
        <v>108</v>
      </c>
    </row>
    <row r="72" spans="2:3" ht="15">
      <c r="B72" s="18">
        <v>17.25</v>
      </c>
      <c r="C72" t="s">
        <v>114</v>
      </c>
    </row>
    <row r="73" spans="2:3" ht="15">
      <c r="B73" s="18">
        <v>17.28</v>
      </c>
      <c r="C73" t="s">
        <v>108</v>
      </c>
    </row>
    <row r="74" spans="2:3" ht="15">
      <c r="B74" s="18">
        <v>17.29</v>
      </c>
      <c r="C74" t="s">
        <v>114</v>
      </c>
    </row>
    <row r="75" spans="2:3" ht="15">
      <c r="B75" s="18">
        <v>17.34</v>
      </c>
      <c r="C75" t="s">
        <v>108</v>
      </c>
    </row>
    <row r="76" spans="2:3" ht="15">
      <c r="B76" s="18">
        <v>17.345</v>
      </c>
      <c r="C76" t="s">
        <v>114</v>
      </c>
    </row>
    <row r="77" spans="2:3" ht="15">
      <c r="B77" s="18">
        <v>17.37</v>
      </c>
      <c r="C77" t="s">
        <v>108</v>
      </c>
    </row>
    <row r="78" spans="2:3" ht="15">
      <c r="B78" s="18">
        <v>17.38</v>
      </c>
      <c r="C78" t="s">
        <v>114</v>
      </c>
    </row>
    <row r="79" spans="2:3" ht="15">
      <c r="B79" s="18">
        <v>18.105</v>
      </c>
      <c r="C79" t="s">
        <v>108</v>
      </c>
    </row>
    <row r="80" spans="2:3" ht="15">
      <c r="B80" s="18">
        <v>18.135</v>
      </c>
      <c r="C80" t="s">
        <v>114</v>
      </c>
    </row>
    <row r="81" spans="2:3" ht="15">
      <c r="B81" s="18">
        <v>18.245</v>
      </c>
      <c r="C81" t="s">
        <v>108</v>
      </c>
    </row>
    <row r="82" spans="2:3" ht="15">
      <c r="B82" s="18">
        <v>18.285</v>
      </c>
      <c r="C82" t="s">
        <v>113</v>
      </c>
    </row>
    <row r="83" spans="2:3" ht="15">
      <c r="B83" s="18">
        <v>18.315</v>
      </c>
      <c r="C83" t="s">
        <v>108</v>
      </c>
    </row>
    <row r="84" spans="2:3" ht="15">
      <c r="B84" s="18">
        <v>18.325</v>
      </c>
      <c r="C84" t="s">
        <v>114</v>
      </c>
    </row>
    <row r="85" spans="2:3" ht="15">
      <c r="B85" s="18">
        <v>20.015</v>
      </c>
      <c r="C85" t="s">
        <v>108</v>
      </c>
    </row>
    <row r="86" spans="2:3" ht="15">
      <c r="B86" s="18">
        <v>20.02</v>
      </c>
      <c r="C86" t="s">
        <v>114</v>
      </c>
    </row>
    <row r="87" spans="2:3" ht="15">
      <c r="B87" s="18">
        <v>20.035</v>
      </c>
      <c r="C87" t="s">
        <v>108</v>
      </c>
    </row>
    <row r="88" spans="2:3" ht="15">
      <c r="B88" s="18">
        <v>20.04</v>
      </c>
      <c r="C88" t="s">
        <v>114</v>
      </c>
    </row>
    <row r="89" spans="2:3" ht="15">
      <c r="B89" s="18">
        <v>20.13</v>
      </c>
      <c r="C89" t="s">
        <v>108</v>
      </c>
    </row>
    <row r="90" spans="2:3" ht="15">
      <c r="B90" s="18">
        <v>20.15</v>
      </c>
      <c r="C90" t="s">
        <v>112</v>
      </c>
    </row>
    <row r="91" spans="2:3" ht="15">
      <c r="B91" s="18">
        <v>20.22</v>
      </c>
      <c r="C91" t="s">
        <v>108</v>
      </c>
    </row>
    <row r="92" spans="2:3" ht="15">
      <c r="B92" s="18">
        <v>20.23</v>
      </c>
      <c r="C92" t="s">
        <v>114</v>
      </c>
    </row>
    <row r="93" spans="2:3" ht="15">
      <c r="B93" s="18">
        <v>21.55</v>
      </c>
      <c r="C93" t="s">
        <v>108</v>
      </c>
    </row>
    <row r="94" spans="2:3" ht="15">
      <c r="B94" s="18">
        <v>21.552999999999997</v>
      </c>
      <c r="C94" t="s">
        <v>111</v>
      </c>
    </row>
    <row r="95" spans="2:3" ht="15">
      <c r="B95" s="18">
        <v>21.735</v>
      </c>
      <c r="C95" t="s">
        <v>108</v>
      </c>
    </row>
    <row r="96" spans="2:3" ht="15">
      <c r="B96" s="18">
        <v>21.738</v>
      </c>
      <c r="C96" t="s">
        <v>111</v>
      </c>
    </row>
    <row r="97" spans="2:3" ht="15">
      <c r="B97" s="18">
        <v>21.96</v>
      </c>
      <c r="C97" t="s">
        <v>108</v>
      </c>
    </row>
    <row r="98" spans="2:3" ht="15">
      <c r="B98" s="18">
        <v>22</v>
      </c>
      <c r="C98" t="s">
        <v>114</v>
      </c>
    </row>
    <row r="99" spans="2:3" ht="15">
      <c r="B99" s="18">
        <v>22.92</v>
      </c>
      <c r="C99" t="s">
        <v>108</v>
      </c>
    </row>
    <row r="100" spans="2:3" ht="15">
      <c r="B100" s="18">
        <v>22.923</v>
      </c>
      <c r="C100" t="s">
        <v>111</v>
      </c>
    </row>
    <row r="101" spans="2:3" ht="15">
      <c r="B101" s="18">
        <v>23.27</v>
      </c>
      <c r="C101" t="s">
        <v>108</v>
      </c>
    </row>
    <row r="102" spans="2:3" ht="15">
      <c r="B102" s="18">
        <v>23.325</v>
      </c>
      <c r="C102" t="s">
        <v>112</v>
      </c>
    </row>
    <row r="103" spans="2:3" ht="15">
      <c r="B103" s="18">
        <v>24.57</v>
      </c>
      <c r="C103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8.88671875" style="18" customWidth="1"/>
    <col min="3" max="3" width="8.88671875" style="21" customWidth="1"/>
    <col min="21" max="21" width="8.88671875" style="18" customWidth="1"/>
    <col min="22" max="22" width="8.88671875" style="21" customWidth="1"/>
    <col min="23" max="23" width="8.88671875" style="18" customWidth="1"/>
  </cols>
  <sheetData>
    <row r="1" spans="1:20" ht="15">
      <c r="A1" s="17" t="s">
        <v>54</v>
      </c>
      <c r="C1" s="21" t="s">
        <v>68</v>
      </c>
      <c r="T1" t="s">
        <v>69</v>
      </c>
    </row>
    <row r="2" ht="15">
      <c r="A2" s="16"/>
    </row>
    <row r="3" spans="1:22" ht="15">
      <c r="A3" s="17" t="s">
        <v>70</v>
      </c>
      <c r="L3" s="17" t="s">
        <v>71</v>
      </c>
      <c r="T3" s="17" t="s">
        <v>72</v>
      </c>
      <c r="U3" s="19"/>
      <c r="V3" s="23"/>
    </row>
    <row r="5" spans="1:23" ht="15">
      <c r="A5" t="s">
        <v>73</v>
      </c>
      <c r="B5" s="18" t="s">
        <v>74</v>
      </c>
      <c r="C5" s="21" t="s">
        <v>75</v>
      </c>
      <c r="D5" t="s">
        <v>76</v>
      </c>
      <c r="E5" t="s">
        <v>77</v>
      </c>
      <c r="F5" t="s">
        <v>78</v>
      </c>
      <c r="G5" t="s">
        <v>79</v>
      </c>
      <c r="H5" t="s">
        <v>80</v>
      </c>
      <c r="I5" t="s">
        <v>81</v>
      </c>
      <c r="J5" t="s">
        <v>82</v>
      </c>
      <c r="L5" t="s">
        <v>83</v>
      </c>
      <c r="M5" t="s">
        <v>76</v>
      </c>
      <c r="N5" t="s">
        <v>84</v>
      </c>
      <c r="O5" t="s">
        <v>85</v>
      </c>
      <c r="P5" t="s">
        <v>79</v>
      </c>
      <c r="Q5" t="s">
        <v>86</v>
      </c>
      <c r="R5" t="s">
        <v>82</v>
      </c>
      <c r="T5" t="s">
        <v>83</v>
      </c>
      <c r="U5" s="18" t="s">
        <v>87</v>
      </c>
      <c r="V5" s="21" t="s">
        <v>75</v>
      </c>
      <c r="W5" s="18" t="s">
        <v>88</v>
      </c>
    </row>
    <row r="6" spans="1:23" ht="15">
      <c r="A6" t="s">
        <v>89</v>
      </c>
      <c r="B6" s="18" t="s">
        <v>90</v>
      </c>
      <c r="C6" s="21" t="s">
        <v>91</v>
      </c>
      <c r="I6" t="s">
        <v>92</v>
      </c>
      <c r="J6" t="s">
        <v>93</v>
      </c>
      <c r="L6" t="s">
        <v>94</v>
      </c>
      <c r="R6" t="s">
        <v>93</v>
      </c>
      <c r="T6" t="s">
        <v>94</v>
      </c>
      <c r="V6" s="21" t="s">
        <v>95</v>
      </c>
      <c r="W6" s="18" t="s">
        <v>96</v>
      </c>
    </row>
    <row r="8" spans="1:23" ht="15">
      <c r="A8">
        <v>1</v>
      </c>
      <c r="B8" s="18">
        <v>24.37</v>
      </c>
      <c r="C8" s="21">
        <v>20</v>
      </c>
      <c r="D8">
        <v>4</v>
      </c>
      <c r="E8">
        <v>7</v>
      </c>
      <c r="F8">
        <v>17</v>
      </c>
      <c r="G8">
        <v>40</v>
      </c>
      <c r="H8">
        <v>172</v>
      </c>
      <c r="I8">
        <v>244</v>
      </c>
      <c r="J8">
        <v>500</v>
      </c>
      <c r="L8">
        <v>1</v>
      </c>
      <c r="M8">
        <v>4</v>
      </c>
      <c r="N8">
        <v>4</v>
      </c>
      <c r="O8">
        <v>16</v>
      </c>
      <c r="P8">
        <v>30</v>
      </c>
      <c r="Q8">
        <v>89</v>
      </c>
      <c r="R8">
        <v>500</v>
      </c>
      <c r="T8">
        <v>62</v>
      </c>
      <c r="U8" s="18">
        <v>9.885</v>
      </c>
      <c r="V8" s="21">
        <v>53</v>
      </c>
      <c r="W8" s="18">
        <v>60.825</v>
      </c>
    </row>
    <row r="9" spans="1:23" ht="15">
      <c r="A9">
        <v>2</v>
      </c>
      <c r="B9" s="18">
        <v>24.17</v>
      </c>
      <c r="C9" s="21">
        <v>20</v>
      </c>
      <c r="D9">
        <v>4</v>
      </c>
      <c r="E9">
        <v>8</v>
      </c>
      <c r="F9">
        <v>8</v>
      </c>
      <c r="G9">
        <v>15</v>
      </c>
      <c r="H9">
        <v>183</v>
      </c>
      <c r="I9">
        <v>274</v>
      </c>
      <c r="J9">
        <v>500</v>
      </c>
      <c r="L9">
        <v>2</v>
      </c>
      <c r="M9">
        <v>4</v>
      </c>
      <c r="N9">
        <v>10</v>
      </c>
      <c r="O9">
        <v>7</v>
      </c>
      <c r="P9">
        <v>45</v>
      </c>
      <c r="Q9">
        <v>111</v>
      </c>
      <c r="R9">
        <v>500</v>
      </c>
      <c r="T9">
        <v>61</v>
      </c>
      <c r="U9" s="18">
        <v>10.415</v>
      </c>
      <c r="V9" s="21">
        <v>52</v>
      </c>
      <c r="W9" s="18">
        <v>47.503</v>
      </c>
    </row>
    <row r="10" spans="1:23" ht="15">
      <c r="A10">
        <v>3</v>
      </c>
      <c r="B10" s="18">
        <v>23.97</v>
      </c>
      <c r="C10" s="21">
        <v>20</v>
      </c>
      <c r="D10">
        <v>4</v>
      </c>
      <c r="E10">
        <v>8</v>
      </c>
      <c r="F10">
        <v>17</v>
      </c>
      <c r="G10">
        <v>23</v>
      </c>
      <c r="H10">
        <v>162</v>
      </c>
      <c r="I10">
        <v>227</v>
      </c>
      <c r="J10">
        <v>500</v>
      </c>
      <c r="L10">
        <v>3</v>
      </c>
      <c r="M10">
        <v>4</v>
      </c>
      <c r="N10">
        <v>10</v>
      </c>
      <c r="O10">
        <v>16</v>
      </c>
      <c r="P10">
        <v>16</v>
      </c>
      <c r="Q10">
        <v>129</v>
      </c>
      <c r="R10">
        <v>500</v>
      </c>
      <c r="T10">
        <v>60</v>
      </c>
      <c r="U10" s="18">
        <v>10.935</v>
      </c>
      <c r="V10" s="21">
        <v>45</v>
      </c>
      <c r="W10" s="18">
        <v>33.734</v>
      </c>
    </row>
    <row r="11" spans="1:23" ht="15">
      <c r="A11">
        <v>4</v>
      </c>
      <c r="B11" s="18">
        <v>23.77</v>
      </c>
      <c r="C11" s="21">
        <v>20</v>
      </c>
      <c r="D11">
        <v>4</v>
      </c>
      <c r="E11">
        <v>9</v>
      </c>
      <c r="F11">
        <v>8</v>
      </c>
      <c r="G11">
        <v>10</v>
      </c>
      <c r="H11">
        <v>166</v>
      </c>
      <c r="I11">
        <v>270</v>
      </c>
      <c r="J11">
        <v>500</v>
      </c>
      <c r="L11">
        <v>4</v>
      </c>
      <c r="M11">
        <v>4</v>
      </c>
      <c r="N11">
        <v>11</v>
      </c>
      <c r="O11">
        <v>10</v>
      </c>
      <c r="P11">
        <v>30</v>
      </c>
      <c r="Q11">
        <v>92</v>
      </c>
      <c r="R11">
        <v>500</v>
      </c>
      <c r="T11">
        <v>59</v>
      </c>
      <c r="U11" s="18">
        <v>11.385</v>
      </c>
      <c r="V11" s="21">
        <v>44.5</v>
      </c>
      <c r="W11" s="18">
        <v>65.565</v>
      </c>
    </row>
    <row r="12" spans="1:23" ht="15">
      <c r="A12">
        <v>5</v>
      </c>
      <c r="B12" s="18">
        <v>23.54</v>
      </c>
      <c r="C12" s="21">
        <v>23</v>
      </c>
      <c r="D12">
        <v>4</v>
      </c>
      <c r="E12">
        <v>9</v>
      </c>
      <c r="F12">
        <v>17</v>
      </c>
      <c r="G12">
        <v>21</v>
      </c>
      <c r="H12">
        <v>189</v>
      </c>
      <c r="I12">
        <v>300</v>
      </c>
      <c r="J12">
        <v>500</v>
      </c>
      <c r="L12">
        <v>5</v>
      </c>
      <c r="M12">
        <v>4</v>
      </c>
      <c r="N12">
        <v>14</v>
      </c>
      <c r="O12">
        <v>16</v>
      </c>
      <c r="P12">
        <v>45</v>
      </c>
      <c r="Q12">
        <v>94</v>
      </c>
      <c r="R12">
        <v>500</v>
      </c>
      <c r="T12">
        <v>58</v>
      </c>
      <c r="U12" s="18">
        <v>11.83</v>
      </c>
      <c r="V12" s="21">
        <v>46</v>
      </c>
      <c r="W12" s="18">
        <v>75.811</v>
      </c>
    </row>
    <row r="13" spans="1:23" ht="15">
      <c r="A13">
        <v>6</v>
      </c>
      <c r="B13" s="18">
        <v>23.358</v>
      </c>
      <c r="C13" s="21">
        <v>18.2</v>
      </c>
      <c r="D13">
        <v>4</v>
      </c>
      <c r="E13">
        <v>15</v>
      </c>
      <c r="F13">
        <v>8</v>
      </c>
      <c r="G13">
        <v>10</v>
      </c>
      <c r="H13">
        <v>147</v>
      </c>
      <c r="I13">
        <v>233</v>
      </c>
      <c r="J13">
        <v>500</v>
      </c>
      <c r="L13">
        <v>6</v>
      </c>
      <c r="M13">
        <v>4</v>
      </c>
      <c r="N13">
        <v>17</v>
      </c>
      <c r="O13">
        <v>17</v>
      </c>
      <c r="P13">
        <v>5</v>
      </c>
      <c r="Q13">
        <v>90</v>
      </c>
      <c r="R13">
        <v>500</v>
      </c>
      <c r="T13">
        <v>57</v>
      </c>
      <c r="U13" s="18">
        <v>12.29</v>
      </c>
      <c r="V13" s="21">
        <v>54.5</v>
      </c>
      <c r="W13" s="18">
        <v>61.905</v>
      </c>
    </row>
    <row r="14" spans="1:23" ht="15">
      <c r="A14">
        <v>7</v>
      </c>
      <c r="B14" s="18">
        <v>23.176</v>
      </c>
      <c r="C14" s="21">
        <v>18.2</v>
      </c>
      <c r="D14">
        <v>4</v>
      </c>
      <c r="E14">
        <v>15</v>
      </c>
      <c r="F14">
        <v>17</v>
      </c>
      <c r="G14">
        <v>30</v>
      </c>
      <c r="H14">
        <v>144</v>
      </c>
      <c r="I14">
        <v>248</v>
      </c>
      <c r="J14">
        <v>500</v>
      </c>
      <c r="L14">
        <v>7</v>
      </c>
      <c r="M14">
        <v>4</v>
      </c>
      <c r="N14">
        <v>29</v>
      </c>
      <c r="O14">
        <v>17</v>
      </c>
      <c r="P14">
        <v>23</v>
      </c>
      <c r="Q14">
        <v>101</v>
      </c>
      <c r="R14">
        <v>500</v>
      </c>
      <c r="T14">
        <v>56</v>
      </c>
      <c r="U14" s="18">
        <v>12.835</v>
      </c>
      <c r="V14" s="21">
        <v>47.5</v>
      </c>
      <c r="W14" s="18">
        <v>47.979</v>
      </c>
    </row>
    <row r="15" spans="1:23" ht="15">
      <c r="A15">
        <v>8</v>
      </c>
      <c r="B15" s="18">
        <v>22.994</v>
      </c>
      <c r="C15" s="21">
        <v>18.2</v>
      </c>
      <c r="D15">
        <v>4</v>
      </c>
      <c r="E15">
        <v>16</v>
      </c>
      <c r="F15">
        <v>8</v>
      </c>
      <c r="G15">
        <v>0</v>
      </c>
      <c r="H15">
        <v>151</v>
      </c>
      <c r="I15">
        <v>269</v>
      </c>
      <c r="J15">
        <v>500</v>
      </c>
      <c r="L15">
        <v>8</v>
      </c>
      <c r="M15">
        <v>5</v>
      </c>
      <c r="N15">
        <v>3</v>
      </c>
      <c r="O15">
        <v>11</v>
      </c>
      <c r="P15">
        <v>20</v>
      </c>
      <c r="Q15">
        <v>82</v>
      </c>
      <c r="R15">
        <v>500</v>
      </c>
      <c r="T15">
        <v>55</v>
      </c>
      <c r="U15" s="18">
        <v>13.31</v>
      </c>
      <c r="V15" s="21">
        <v>46</v>
      </c>
      <c r="W15" s="18">
        <v>45.29</v>
      </c>
    </row>
    <row r="16" spans="1:23" ht="15">
      <c r="A16">
        <v>9</v>
      </c>
      <c r="B16" s="18">
        <v>22.812</v>
      </c>
      <c r="C16" s="21">
        <v>18.2</v>
      </c>
      <c r="D16">
        <v>4</v>
      </c>
      <c r="E16">
        <v>16</v>
      </c>
      <c r="F16">
        <v>17</v>
      </c>
      <c r="G16">
        <v>37</v>
      </c>
      <c r="H16">
        <v>166</v>
      </c>
      <c r="I16">
        <v>246</v>
      </c>
      <c r="J16">
        <v>500</v>
      </c>
      <c r="L16">
        <v>9</v>
      </c>
      <c r="M16">
        <v>5</v>
      </c>
      <c r="N16">
        <v>7</v>
      </c>
      <c r="O16">
        <v>8</v>
      </c>
      <c r="P16">
        <v>10</v>
      </c>
      <c r="Q16">
        <v>124</v>
      </c>
      <c r="R16">
        <v>500</v>
      </c>
      <c r="T16">
        <v>54</v>
      </c>
      <c r="U16" s="18">
        <v>13.77</v>
      </c>
      <c r="V16" s="21">
        <v>45</v>
      </c>
      <c r="W16" s="18">
        <v>66.876</v>
      </c>
    </row>
    <row r="17" spans="1:23" ht="15">
      <c r="A17">
        <v>10</v>
      </c>
      <c r="B17" s="18">
        <v>22.63</v>
      </c>
      <c r="C17" s="21">
        <v>18.2</v>
      </c>
      <c r="D17">
        <v>4</v>
      </c>
      <c r="E17">
        <v>17</v>
      </c>
      <c r="F17">
        <v>8</v>
      </c>
      <c r="G17">
        <v>13</v>
      </c>
      <c r="H17">
        <v>129</v>
      </c>
      <c r="I17">
        <v>217</v>
      </c>
      <c r="J17">
        <v>500</v>
      </c>
      <c r="L17">
        <v>10</v>
      </c>
      <c r="M17">
        <v>7</v>
      </c>
      <c r="N17">
        <v>5</v>
      </c>
      <c r="O17">
        <v>8</v>
      </c>
      <c r="P17">
        <v>30</v>
      </c>
      <c r="Q17">
        <v>108</v>
      </c>
      <c r="R17">
        <v>500</v>
      </c>
      <c r="T17">
        <v>53</v>
      </c>
      <c r="U17" s="18">
        <v>14.22</v>
      </c>
      <c r="V17" s="21">
        <v>45</v>
      </c>
      <c r="W17" s="18">
        <v>44.185</v>
      </c>
    </row>
    <row r="18" spans="1:23" ht="15">
      <c r="A18">
        <v>11</v>
      </c>
      <c r="B18" s="18">
        <v>22.45</v>
      </c>
      <c r="C18" s="21">
        <v>18</v>
      </c>
      <c r="D18">
        <v>4</v>
      </c>
      <c r="E18">
        <v>18</v>
      </c>
      <c r="F18">
        <v>12</v>
      </c>
      <c r="G18">
        <v>30</v>
      </c>
      <c r="H18">
        <v>171</v>
      </c>
      <c r="I18">
        <v>231</v>
      </c>
      <c r="J18">
        <v>500</v>
      </c>
      <c r="L18">
        <v>11</v>
      </c>
      <c r="M18">
        <v>7</v>
      </c>
      <c r="N18">
        <v>8</v>
      </c>
      <c r="O18">
        <v>7</v>
      </c>
      <c r="P18">
        <v>30</v>
      </c>
      <c r="Q18">
        <v>109</v>
      </c>
      <c r="R18">
        <v>500</v>
      </c>
      <c r="T18">
        <v>52</v>
      </c>
      <c r="U18" s="18">
        <v>14.67</v>
      </c>
      <c r="V18" s="21">
        <v>19</v>
      </c>
      <c r="W18" s="18">
        <v>47.817</v>
      </c>
    </row>
    <row r="19" spans="1:23" ht="15">
      <c r="A19">
        <v>12</v>
      </c>
      <c r="B19" s="18">
        <v>22.27</v>
      </c>
      <c r="C19" s="21">
        <v>18</v>
      </c>
      <c r="D19">
        <v>4</v>
      </c>
      <c r="E19">
        <v>18</v>
      </c>
      <c r="F19">
        <v>23</v>
      </c>
      <c r="G19">
        <v>0</v>
      </c>
      <c r="H19">
        <v>146</v>
      </c>
      <c r="I19">
        <v>241</v>
      </c>
      <c r="J19">
        <v>500</v>
      </c>
      <c r="L19">
        <v>12</v>
      </c>
      <c r="M19">
        <v>7</v>
      </c>
      <c r="N19">
        <v>11</v>
      </c>
      <c r="O19">
        <v>9</v>
      </c>
      <c r="P19">
        <v>45</v>
      </c>
      <c r="Q19">
        <v>95</v>
      </c>
      <c r="R19">
        <v>500</v>
      </c>
      <c r="T19">
        <v>51</v>
      </c>
      <c r="U19" s="18">
        <v>14.86</v>
      </c>
      <c r="V19" s="21">
        <v>20</v>
      </c>
      <c r="W19" s="18">
        <v>39.321</v>
      </c>
    </row>
    <row r="20" spans="1:23" ht="15">
      <c r="A20">
        <v>13</v>
      </c>
      <c r="B20" s="18">
        <v>22.09</v>
      </c>
      <c r="C20" s="21">
        <v>18</v>
      </c>
      <c r="D20">
        <v>4</v>
      </c>
      <c r="E20">
        <v>19</v>
      </c>
      <c r="F20">
        <v>12</v>
      </c>
      <c r="G20">
        <v>10</v>
      </c>
      <c r="H20">
        <v>125</v>
      </c>
      <c r="I20">
        <v>282</v>
      </c>
      <c r="J20">
        <v>500</v>
      </c>
      <c r="L20">
        <v>13</v>
      </c>
      <c r="M20">
        <v>7</v>
      </c>
      <c r="N20">
        <v>13</v>
      </c>
      <c r="O20">
        <v>16</v>
      </c>
      <c r="P20">
        <v>30</v>
      </c>
      <c r="Q20">
        <v>106</v>
      </c>
      <c r="R20">
        <v>500</v>
      </c>
      <c r="T20">
        <v>50</v>
      </c>
      <c r="U20" s="18">
        <v>15.06</v>
      </c>
      <c r="V20" s="21">
        <v>20</v>
      </c>
      <c r="W20" s="18">
        <v>40.433</v>
      </c>
    </row>
    <row r="21" spans="1:23" ht="15">
      <c r="A21">
        <v>14</v>
      </c>
      <c r="B21" s="18">
        <v>21.91</v>
      </c>
      <c r="C21" s="21">
        <v>18</v>
      </c>
      <c r="D21">
        <v>4</v>
      </c>
      <c r="E21">
        <v>20</v>
      </c>
      <c r="F21">
        <v>7</v>
      </c>
      <c r="G21">
        <v>40</v>
      </c>
      <c r="H21">
        <v>0</v>
      </c>
      <c r="I21">
        <v>202</v>
      </c>
      <c r="J21">
        <v>500</v>
      </c>
      <c r="L21">
        <v>14</v>
      </c>
      <c r="M21">
        <v>7</v>
      </c>
      <c r="N21">
        <v>28</v>
      </c>
      <c r="O21">
        <v>7</v>
      </c>
      <c r="P21">
        <v>30</v>
      </c>
      <c r="Q21">
        <v>110</v>
      </c>
      <c r="R21">
        <v>500</v>
      </c>
      <c r="T21">
        <v>49</v>
      </c>
      <c r="U21" s="18">
        <v>15.26</v>
      </c>
      <c r="V21" s="21">
        <v>20</v>
      </c>
      <c r="W21" s="18">
        <v>29.949</v>
      </c>
    </row>
    <row r="22" spans="1:23" ht="15">
      <c r="A22">
        <v>15</v>
      </c>
      <c r="B22" s="18">
        <v>21.73</v>
      </c>
      <c r="C22" s="21">
        <v>18</v>
      </c>
      <c r="D22">
        <v>4</v>
      </c>
      <c r="E22">
        <v>30</v>
      </c>
      <c r="F22">
        <v>8</v>
      </c>
      <c r="G22">
        <v>0</v>
      </c>
      <c r="H22">
        <v>130</v>
      </c>
      <c r="I22">
        <v>232</v>
      </c>
      <c r="J22">
        <v>500</v>
      </c>
      <c r="L22">
        <v>15</v>
      </c>
      <c r="M22">
        <v>7</v>
      </c>
      <c r="N22">
        <v>31</v>
      </c>
      <c r="O22">
        <v>7</v>
      </c>
      <c r="P22">
        <v>30</v>
      </c>
      <c r="Q22">
        <v>109</v>
      </c>
      <c r="R22">
        <v>500</v>
      </c>
      <c r="T22">
        <v>48</v>
      </c>
      <c r="U22" s="18">
        <v>15.46</v>
      </c>
      <c r="V22" s="21">
        <v>20</v>
      </c>
      <c r="W22" s="18">
        <v>46.865</v>
      </c>
    </row>
    <row r="23" spans="1:23" ht="15">
      <c r="A23">
        <v>16</v>
      </c>
      <c r="B23" s="18">
        <v>21.57</v>
      </c>
      <c r="C23" s="21">
        <v>16</v>
      </c>
      <c r="D23">
        <v>4</v>
      </c>
      <c r="E23">
        <v>30</v>
      </c>
      <c r="F23">
        <v>17</v>
      </c>
      <c r="G23">
        <v>0</v>
      </c>
      <c r="H23">
        <v>136</v>
      </c>
      <c r="I23">
        <v>210</v>
      </c>
      <c r="J23">
        <v>500</v>
      </c>
      <c r="L23">
        <v>16</v>
      </c>
      <c r="M23">
        <v>8</v>
      </c>
      <c r="N23">
        <v>3</v>
      </c>
      <c r="O23">
        <v>16</v>
      </c>
      <c r="P23">
        <v>20</v>
      </c>
      <c r="Q23">
        <v>83</v>
      </c>
      <c r="R23">
        <v>500</v>
      </c>
      <c r="T23">
        <v>47</v>
      </c>
      <c r="U23" s="18">
        <v>15.66</v>
      </c>
      <c r="V23" s="21">
        <v>19</v>
      </c>
      <c r="W23" s="18">
        <v>28</v>
      </c>
    </row>
    <row r="24" spans="1:23" ht="15">
      <c r="A24">
        <v>17</v>
      </c>
      <c r="B24" s="18">
        <v>21.38</v>
      </c>
      <c r="C24" s="21">
        <v>19</v>
      </c>
      <c r="D24">
        <v>5</v>
      </c>
      <c r="E24">
        <v>1</v>
      </c>
      <c r="F24">
        <v>8</v>
      </c>
      <c r="G24">
        <v>0</v>
      </c>
      <c r="H24">
        <v>114</v>
      </c>
      <c r="I24">
        <v>192</v>
      </c>
      <c r="J24">
        <v>500</v>
      </c>
      <c r="L24">
        <v>17</v>
      </c>
      <c r="M24">
        <v>8</v>
      </c>
      <c r="N24">
        <v>7</v>
      </c>
      <c r="O24">
        <v>7</v>
      </c>
      <c r="P24">
        <v>15</v>
      </c>
      <c r="Q24">
        <v>100</v>
      </c>
      <c r="R24">
        <v>500</v>
      </c>
      <c r="T24">
        <v>46</v>
      </c>
      <c r="U24" s="18">
        <v>15.85</v>
      </c>
      <c r="V24" s="21">
        <v>19</v>
      </c>
      <c r="W24" s="18">
        <v>97.059</v>
      </c>
    </row>
    <row r="25" spans="1:23" ht="15">
      <c r="A25">
        <v>18</v>
      </c>
      <c r="B25" s="18">
        <v>21.19</v>
      </c>
      <c r="C25" s="21">
        <v>19</v>
      </c>
      <c r="D25">
        <v>5</v>
      </c>
      <c r="E25">
        <v>1</v>
      </c>
      <c r="F25">
        <v>16</v>
      </c>
      <c r="G25">
        <v>40</v>
      </c>
      <c r="H25">
        <v>129</v>
      </c>
      <c r="I25">
        <v>217</v>
      </c>
      <c r="J25">
        <v>500</v>
      </c>
      <c r="L25">
        <v>18</v>
      </c>
      <c r="M25">
        <v>8</v>
      </c>
      <c r="N25">
        <v>10</v>
      </c>
      <c r="O25">
        <v>16</v>
      </c>
      <c r="P25">
        <v>40</v>
      </c>
      <c r="Q25">
        <v>76</v>
      </c>
      <c r="R25">
        <v>500</v>
      </c>
      <c r="T25">
        <v>45</v>
      </c>
      <c r="U25" s="18">
        <v>16.04</v>
      </c>
      <c r="V25" s="21">
        <v>18</v>
      </c>
      <c r="W25" s="18">
        <v>72.212</v>
      </c>
    </row>
    <row r="26" spans="1:23" ht="15">
      <c r="A26">
        <v>19</v>
      </c>
      <c r="B26" s="18">
        <v>21</v>
      </c>
      <c r="C26" s="21">
        <v>19</v>
      </c>
      <c r="D26">
        <v>5</v>
      </c>
      <c r="E26">
        <v>2</v>
      </c>
      <c r="F26">
        <v>10</v>
      </c>
      <c r="G26">
        <v>10</v>
      </c>
      <c r="H26">
        <v>127</v>
      </c>
      <c r="I26">
        <v>227</v>
      </c>
      <c r="J26">
        <v>500</v>
      </c>
      <c r="L26">
        <v>19</v>
      </c>
      <c r="M26">
        <v>8</v>
      </c>
      <c r="N26">
        <v>12</v>
      </c>
      <c r="O26">
        <v>17</v>
      </c>
      <c r="P26">
        <v>30</v>
      </c>
      <c r="Q26">
        <v>110</v>
      </c>
      <c r="R26">
        <v>500</v>
      </c>
      <c r="T26">
        <v>44</v>
      </c>
      <c r="U26" s="18">
        <v>16.22</v>
      </c>
      <c r="V26" s="21">
        <v>18</v>
      </c>
      <c r="W26" s="18">
        <v>33.188</v>
      </c>
    </row>
    <row r="27" spans="1:23" ht="15">
      <c r="A27">
        <v>20</v>
      </c>
      <c r="B27" s="18">
        <v>20.81</v>
      </c>
      <c r="C27" s="21">
        <v>19</v>
      </c>
      <c r="D27">
        <v>5</v>
      </c>
      <c r="E27">
        <v>4</v>
      </c>
      <c r="F27">
        <v>8</v>
      </c>
      <c r="G27">
        <v>12</v>
      </c>
      <c r="H27">
        <v>123</v>
      </c>
      <c r="I27">
        <v>224</v>
      </c>
      <c r="J27">
        <v>500</v>
      </c>
      <c r="T27">
        <v>43</v>
      </c>
      <c r="U27" s="18">
        <v>16.4</v>
      </c>
      <c r="V27" s="21">
        <v>18</v>
      </c>
      <c r="W27" s="18">
        <v>33.737</v>
      </c>
    </row>
    <row r="28" spans="1:23" ht="15">
      <c r="A28">
        <v>47</v>
      </c>
      <c r="B28" s="18">
        <v>15.66</v>
      </c>
      <c r="C28" s="21">
        <v>19</v>
      </c>
      <c r="D28">
        <v>7</v>
      </c>
      <c r="E28">
        <v>6</v>
      </c>
      <c r="F28">
        <v>17</v>
      </c>
      <c r="G28">
        <v>10</v>
      </c>
      <c r="H28">
        <v>124</v>
      </c>
      <c r="I28">
        <v>234</v>
      </c>
      <c r="J28">
        <v>500</v>
      </c>
      <c r="T28">
        <v>42</v>
      </c>
      <c r="U28" s="18">
        <v>16.58</v>
      </c>
      <c r="V28" s="21">
        <v>20.5</v>
      </c>
      <c r="W28" s="18">
        <v>58.667</v>
      </c>
    </row>
    <row r="29" spans="1:23" ht="15">
      <c r="A29">
        <v>48</v>
      </c>
      <c r="B29" s="18">
        <v>15.46</v>
      </c>
      <c r="C29" s="21">
        <v>20</v>
      </c>
      <c r="D29">
        <v>7</v>
      </c>
      <c r="E29">
        <v>7</v>
      </c>
      <c r="F29">
        <v>7</v>
      </c>
      <c r="G29">
        <v>0</v>
      </c>
      <c r="H29">
        <v>134</v>
      </c>
      <c r="I29">
        <v>230</v>
      </c>
      <c r="J29">
        <v>500</v>
      </c>
      <c r="T29">
        <v>41</v>
      </c>
      <c r="U29" s="18">
        <v>16.785</v>
      </c>
      <c r="V29" s="21">
        <v>19</v>
      </c>
      <c r="W29" s="18">
        <v>38.995</v>
      </c>
    </row>
    <row r="30" spans="1:23" ht="15">
      <c r="A30">
        <v>49</v>
      </c>
      <c r="B30" s="18">
        <v>15.26</v>
      </c>
      <c r="C30" s="21">
        <v>20</v>
      </c>
      <c r="D30">
        <v>7</v>
      </c>
      <c r="E30">
        <v>7</v>
      </c>
      <c r="F30">
        <v>16</v>
      </c>
      <c r="G30">
        <v>5</v>
      </c>
      <c r="H30">
        <v>126</v>
      </c>
      <c r="I30">
        <v>247</v>
      </c>
      <c r="J30">
        <v>500</v>
      </c>
      <c r="T30">
        <v>40</v>
      </c>
      <c r="U30" s="18">
        <v>16.975</v>
      </c>
      <c r="V30" s="21">
        <v>18</v>
      </c>
      <c r="W30" s="18">
        <v>80.228</v>
      </c>
    </row>
    <row r="31" spans="1:23" ht="15">
      <c r="A31">
        <v>50</v>
      </c>
      <c r="B31" s="18">
        <v>15.06</v>
      </c>
      <c r="C31" s="21">
        <v>20</v>
      </c>
      <c r="D31">
        <v>7</v>
      </c>
      <c r="E31">
        <v>8</v>
      </c>
      <c r="F31">
        <v>16</v>
      </c>
      <c r="G31">
        <v>10</v>
      </c>
      <c r="H31">
        <v>124</v>
      </c>
      <c r="I31">
        <v>230</v>
      </c>
      <c r="J31">
        <v>500</v>
      </c>
      <c r="T31">
        <v>39</v>
      </c>
      <c r="U31" s="18">
        <v>17.155</v>
      </c>
      <c r="V31" s="21">
        <v>18</v>
      </c>
      <c r="W31" s="18">
        <v>75.94</v>
      </c>
    </row>
    <row r="32" spans="1:23" ht="15">
      <c r="A32">
        <v>51</v>
      </c>
      <c r="B32" s="18">
        <v>14.86</v>
      </c>
      <c r="C32" s="21">
        <v>20</v>
      </c>
      <c r="D32">
        <v>7</v>
      </c>
      <c r="E32">
        <v>9</v>
      </c>
      <c r="F32">
        <v>8</v>
      </c>
      <c r="G32">
        <v>35</v>
      </c>
      <c r="H32">
        <v>122</v>
      </c>
      <c r="I32">
        <v>215</v>
      </c>
      <c r="J32">
        <v>500</v>
      </c>
      <c r="T32">
        <v>38</v>
      </c>
      <c r="U32" s="18">
        <v>17.335</v>
      </c>
      <c r="V32" s="21">
        <v>18</v>
      </c>
      <c r="W32" s="18">
        <v>99.071</v>
      </c>
    </row>
    <row r="33" spans="1:23" ht="15">
      <c r="A33">
        <v>52</v>
      </c>
      <c r="B33" s="18">
        <v>14.67</v>
      </c>
      <c r="C33" s="21">
        <v>19</v>
      </c>
      <c r="D33">
        <v>7</v>
      </c>
      <c r="E33">
        <v>9</v>
      </c>
      <c r="F33">
        <v>17</v>
      </c>
      <c r="G33">
        <v>45</v>
      </c>
      <c r="H33">
        <v>127</v>
      </c>
      <c r="I33">
        <v>221</v>
      </c>
      <c r="J33">
        <v>500</v>
      </c>
      <c r="T33">
        <v>37</v>
      </c>
      <c r="U33" s="18">
        <v>17.515</v>
      </c>
      <c r="V33" s="21">
        <v>20</v>
      </c>
      <c r="W33" s="18">
        <v>98.913</v>
      </c>
    </row>
    <row r="34" spans="1:23" ht="15">
      <c r="A34">
        <v>53</v>
      </c>
      <c r="B34" s="18">
        <v>14.22</v>
      </c>
      <c r="C34" s="21">
        <v>45</v>
      </c>
      <c r="D34">
        <v>7</v>
      </c>
      <c r="E34">
        <v>10</v>
      </c>
      <c r="F34">
        <v>8</v>
      </c>
      <c r="G34">
        <v>0</v>
      </c>
      <c r="H34">
        <v>132</v>
      </c>
      <c r="I34">
        <v>287</v>
      </c>
      <c r="J34">
        <v>500</v>
      </c>
      <c r="T34">
        <v>36</v>
      </c>
      <c r="U34" s="18">
        <v>17.715</v>
      </c>
      <c r="V34" s="21">
        <v>19.5</v>
      </c>
      <c r="W34" s="18">
        <v>108.482</v>
      </c>
    </row>
    <row r="35" spans="1:23" ht="15">
      <c r="A35">
        <v>54</v>
      </c>
      <c r="B35" s="18">
        <v>13.77</v>
      </c>
      <c r="C35" s="21">
        <v>45</v>
      </c>
      <c r="D35">
        <v>7</v>
      </c>
      <c r="E35">
        <v>10</v>
      </c>
      <c r="F35">
        <v>22</v>
      </c>
      <c r="G35">
        <v>5</v>
      </c>
      <c r="H35">
        <v>155</v>
      </c>
      <c r="I35">
        <v>335</v>
      </c>
      <c r="J35">
        <v>500</v>
      </c>
      <c r="T35">
        <v>35</v>
      </c>
      <c r="U35" s="18">
        <v>17.91</v>
      </c>
      <c r="V35" s="21">
        <v>18</v>
      </c>
      <c r="W35" s="18">
        <v>122.466</v>
      </c>
    </row>
    <row r="36" spans="1:23" ht="15">
      <c r="A36">
        <v>55</v>
      </c>
      <c r="B36" s="18">
        <v>13.31</v>
      </c>
      <c r="C36" s="21">
        <v>46</v>
      </c>
      <c r="D36">
        <v>7</v>
      </c>
      <c r="E36">
        <v>11</v>
      </c>
      <c r="F36">
        <v>18</v>
      </c>
      <c r="G36">
        <v>20</v>
      </c>
      <c r="H36">
        <v>129</v>
      </c>
      <c r="I36">
        <v>266</v>
      </c>
      <c r="J36">
        <v>500</v>
      </c>
      <c r="T36">
        <v>34</v>
      </c>
      <c r="U36" s="18">
        <v>18.09</v>
      </c>
      <c r="V36" s="21">
        <v>18</v>
      </c>
      <c r="W36" s="18">
        <v>97.397</v>
      </c>
    </row>
    <row r="37" spans="1:23" ht="15">
      <c r="A37">
        <v>56</v>
      </c>
      <c r="B37" s="18">
        <v>12.835</v>
      </c>
      <c r="C37" s="21">
        <v>47.5</v>
      </c>
      <c r="D37">
        <v>7</v>
      </c>
      <c r="E37">
        <v>12</v>
      </c>
      <c r="F37">
        <v>11</v>
      </c>
      <c r="G37">
        <v>0</v>
      </c>
      <c r="H37">
        <v>140</v>
      </c>
      <c r="I37">
        <v>348</v>
      </c>
      <c r="J37">
        <v>500</v>
      </c>
      <c r="T37">
        <v>33</v>
      </c>
      <c r="U37" s="18">
        <v>18.27</v>
      </c>
      <c r="V37" s="21">
        <v>18</v>
      </c>
      <c r="W37" s="18">
        <v>122.855</v>
      </c>
    </row>
    <row r="38" spans="1:23" ht="15">
      <c r="A38">
        <v>57</v>
      </c>
      <c r="B38" s="18">
        <v>12.29</v>
      </c>
      <c r="C38" s="21">
        <v>54.5</v>
      </c>
      <c r="D38">
        <v>7</v>
      </c>
      <c r="E38">
        <v>12</v>
      </c>
      <c r="F38">
        <v>19</v>
      </c>
      <c r="G38">
        <v>30</v>
      </c>
      <c r="H38">
        <v>150</v>
      </c>
      <c r="I38">
        <v>338</v>
      </c>
      <c r="J38">
        <v>500</v>
      </c>
      <c r="T38">
        <v>32</v>
      </c>
      <c r="U38" s="18">
        <v>18.45</v>
      </c>
      <c r="V38" s="21">
        <v>20</v>
      </c>
      <c r="W38" s="18">
        <v>70.451</v>
      </c>
    </row>
    <row r="39" spans="1:23" ht="15">
      <c r="A39">
        <v>58</v>
      </c>
      <c r="B39" s="18">
        <v>11.83</v>
      </c>
      <c r="C39" s="21">
        <v>46</v>
      </c>
      <c r="D39">
        <v>7</v>
      </c>
      <c r="E39">
        <v>13</v>
      </c>
      <c r="F39">
        <v>8</v>
      </c>
      <c r="G39">
        <v>0</v>
      </c>
      <c r="H39">
        <v>150</v>
      </c>
      <c r="I39">
        <v>276</v>
      </c>
      <c r="J39">
        <v>500</v>
      </c>
      <c r="T39">
        <v>31</v>
      </c>
      <c r="U39" s="18">
        <v>18.65</v>
      </c>
      <c r="V39" s="21">
        <v>20</v>
      </c>
      <c r="W39" s="18">
        <v>73.514</v>
      </c>
    </row>
    <row r="40" spans="1:23" ht="15">
      <c r="A40">
        <v>59</v>
      </c>
      <c r="B40" s="18">
        <v>11.385</v>
      </c>
      <c r="C40" s="21">
        <v>44.5</v>
      </c>
      <c r="D40">
        <v>7</v>
      </c>
      <c r="E40">
        <v>28</v>
      </c>
      <c r="F40">
        <v>16</v>
      </c>
      <c r="G40">
        <v>10</v>
      </c>
      <c r="H40">
        <v>152</v>
      </c>
      <c r="I40">
        <v>274</v>
      </c>
      <c r="J40">
        <v>500</v>
      </c>
      <c r="T40">
        <v>30</v>
      </c>
      <c r="U40" s="18">
        <v>18.85</v>
      </c>
      <c r="V40" s="21">
        <v>20</v>
      </c>
      <c r="W40" s="18">
        <v>69.622</v>
      </c>
    </row>
    <row r="41" spans="1:23" ht="15">
      <c r="A41">
        <v>60</v>
      </c>
      <c r="B41" s="18">
        <v>10.935</v>
      </c>
      <c r="C41" s="21">
        <v>45</v>
      </c>
      <c r="D41">
        <v>7</v>
      </c>
      <c r="E41">
        <v>29</v>
      </c>
      <c r="F41">
        <v>8</v>
      </c>
      <c r="G41">
        <v>15</v>
      </c>
      <c r="H41">
        <v>134</v>
      </c>
      <c r="I41">
        <v>307</v>
      </c>
      <c r="J41">
        <v>500</v>
      </c>
      <c r="T41">
        <v>29</v>
      </c>
      <c r="U41" s="18">
        <v>19.05</v>
      </c>
      <c r="V41" s="21">
        <v>20</v>
      </c>
      <c r="W41" s="18">
        <v>72.212</v>
      </c>
    </row>
    <row r="42" spans="1:23" ht="15">
      <c r="A42">
        <v>61</v>
      </c>
      <c r="B42" s="18">
        <v>10.415</v>
      </c>
      <c r="C42" s="21">
        <v>52</v>
      </c>
      <c r="D42">
        <v>7</v>
      </c>
      <c r="E42">
        <v>29</v>
      </c>
      <c r="F42">
        <v>16</v>
      </c>
      <c r="G42">
        <v>30</v>
      </c>
      <c r="H42">
        <v>144</v>
      </c>
      <c r="I42">
        <v>307</v>
      </c>
      <c r="J42">
        <v>500</v>
      </c>
      <c r="T42">
        <v>28</v>
      </c>
      <c r="U42" s="18">
        <v>19.25</v>
      </c>
      <c r="V42" s="21">
        <v>20</v>
      </c>
      <c r="W42" s="18">
        <v>30.709</v>
      </c>
    </row>
    <row r="43" spans="1:23" ht="15">
      <c r="A43">
        <v>62</v>
      </c>
      <c r="B43" s="18">
        <v>9.885</v>
      </c>
      <c r="C43" s="21">
        <v>53</v>
      </c>
      <c r="D43">
        <v>7</v>
      </c>
      <c r="E43">
        <v>30</v>
      </c>
      <c r="F43">
        <v>7</v>
      </c>
      <c r="G43">
        <v>15</v>
      </c>
      <c r="H43">
        <v>159</v>
      </c>
      <c r="I43">
        <v>344</v>
      </c>
      <c r="J43">
        <v>500</v>
      </c>
      <c r="T43">
        <v>27</v>
      </c>
      <c r="U43" s="18">
        <v>19.45</v>
      </c>
      <c r="V43" s="21">
        <v>20</v>
      </c>
      <c r="W43" s="18">
        <v>59.817</v>
      </c>
    </row>
    <row r="44" spans="1:23" ht="15">
      <c r="A44">
        <v>46</v>
      </c>
      <c r="B44" s="18">
        <v>15.85</v>
      </c>
      <c r="C44" s="21">
        <v>19</v>
      </c>
      <c r="D44">
        <v>7</v>
      </c>
      <c r="E44">
        <v>30</v>
      </c>
      <c r="F44">
        <v>16</v>
      </c>
      <c r="G44">
        <v>0</v>
      </c>
      <c r="H44">
        <v>163</v>
      </c>
      <c r="I44">
        <v>233</v>
      </c>
      <c r="J44">
        <v>500</v>
      </c>
      <c r="T44">
        <v>20</v>
      </c>
      <c r="U44" s="18">
        <v>20.81</v>
      </c>
      <c r="V44" s="21">
        <v>19</v>
      </c>
      <c r="W44" s="18">
        <v>37.741</v>
      </c>
    </row>
    <row r="45" spans="1:23" ht="15">
      <c r="A45">
        <v>45</v>
      </c>
      <c r="B45" s="18">
        <v>16.04</v>
      </c>
      <c r="C45" s="21">
        <v>18</v>
      </c>
      <c r="D45">
        <v>7</v>
      </c>
      <c r="E45">
        <v>31</v>
      </c>
      <c r="F45">
        <v>16</v>
      </c>
      <c r="G45">
        <v>20</v>
      </c>
      <c r="H45">
        <v>137</v>
      </c>
      <c r="I45">
        <v>240</v>
      </c>
      <c r="J45">
        <v>500</v>
      </c>
      <c r="T45">
        <v>19</v>
      </c>
      <c r="U45" s="18">
        <v>21</v>
      </c>
      <c r="V45" s="21">
        <v>19</v>
      </c>
      <c r="W45" s="18">
        <v>66.106</v>
      </c>
    </row>
    <row r="46" spans="1:23" ht="15">
      <c r="A46">
        <v>44</v>
      </c>
      <c r="B46" s="18">
        <v>16.22</v>
      </c>
      <c r="C46" s="21">
        <v>18</v>
      </c>
      <c r="D46">
        <v>8</v>
      </c>
      <c r="E46">
        <v>1</v>
      </c>
      <c r="F46">
        <v>10</v>
      </c>
      <c r="G46">
        <v>0</v>
      </c>
      <c r="H46">
        <v>115</v>
      </c>
      <c r="I46">
        <v>242</v>
      </c>
      <c r="J46">
        <v>500</v>
      </c>
      <c r="T46">
        <v>18</v>
      </c>
      <c r="U46" s="18">
        <v>21.19</v>
      </c>
      <c r="V46" s="21">
        <v>19</v>
      </c>
      <c r="W46" s="18">
        <v>73.048</v>
      </c>
    </row>
    <row r="47" spans="1:23" ht="15">
      <c r="A47">
        <v>43</v>
      </c>
      <c r="B47" s="18">
        <v>16.4</v>
      </c>
      <c r="C47" s="21">
        <v>18</v>
      </c>
      <c r="D47">
        <v>8</v>
      </c>
      <c r="E47">
        <v>1</v>
      </c>
      <c r="F47">
        <v>18</v>
      </c>
      <c r="G47">
        <v>40</v>
      </c>
      <c r="H47">
        <v>113</v>
      </c>
      <c r="I47">
        <v>213</v>
      </c>
      <c r="J47">
        <v>500</v>
      </c>
      <c r="T47">
        <v>17</v>
      </c>
      <c r="U47" s="18">
        <v>21.38</v>
      </c>
      <c r="V47" s="21">
        <v>19</v>
      </c>
      <c r="W47" s="18">
        <v>49.536</v>
      </c>
    </row>
    <row r="48" spans="1:23" ht="15">
      <c r="A48">
        <v>42</v>
      </c>
      <c r="B48" s="18">
        <v>16.58</v>
      </c>
      <c r="C48" s="21">
        <v>20.5</v>
      </c>
      <c r="D48">
        <v>8</v>
      </c>
      <c r="E48">
        <v>2</v>
      </c>
      <c r="F48">
        <v>10</v>
      </c>
      <c r="G48">
        <v>0</v>
      </c>
      <c r="H48">
        <v>135</v>
      </c>
      <c r="I48">
        <v>281</v>
      </c>
      <c r="J48">
        <v>500</v>
      </c>
      <c r="T48">
        <v>16</v>
      </c>
      <c r="U48" s="18">
        <v>21.57</v>
      </c>
      <c r="V48" s="21">
        <v>16</v>
      </c>
      <c r="W48" s="18">
        <v>89.573</v>
      </c>
    </row>
    <row r="49" spans="1:23" ht="15">
      <c r="A49">
        <v>41</v>
      </c>
      <c r="B49" s="18">
        <v>16.785</v>
      </c>
      <c r="C49" s="21">
        <v>19</v>
      </c>
      <c r="D49">
        <v>8</v>
      </c>
      <c r="E49">
        <v>3</v>
      </c>
      <c r="F49">
        <v>7</v>
      </c>
      <c r="G49">
        <v>30</v>
      </c>
      <c r="H49">
        <v>121</v>
      </c>
      <c r="I49">
        <v>271</v>
      </c>
      <c r="J49">
        <v>500</v>
      </c>
      <c r="T49">
        <v>15</v>
      </c>
      <c r="U49" s="18">
        <v>21.73</v>
      </c>
      <c r="V49" s="21">
        <v>18</v>
      </c>
      <c r="W49" s="18">
        <v>70.147</v>
      </c>
    </row>
    <row r="50" spans="1:23" ht="15">
      <c r="A50">
        <v>40</v>
      </c>
      <c r="B50" s="18">
        <v>16.975</v>
      </c>
      <c r="C50" s="21">
        <v>18</v>
      </c>
      <c r="D50">
        <v>8</v>
      </c>
      <c r="E50">
        <v>4</v>
      </c>
      <c r="F50">
        <v>7</v>
      </c>
      <c r="G50">
        <v>15</v>
      </c>
      <c r="H50">
        <v>138</v>
      </c>
      <c r="I50">
        <v>245</v>
      </c>
      <c r="J50">
        <v>500</v>
      </c>
      <c r="T50">
        <v>14</v>
      </c>
      <c r="U50" s="18">
        <v>21.91</v>
      </c>
      <c r="V50" s="21">
        <v>18</v>
      </c>
      <c r="W50" s="18">
        <v>-199.843</v>
      </c>
    </row>
    <row r="51" spans="1:23" ht="15">
      <c r="A51">
        <v>39</v>
      </c>
      <c r="B51" s="18">
        <v>17.155</v>
      </c>
      <c r="C51" s="21">
        <v>18</v>
      </c>
      <c r="D51">
        <v>8</v>
      </c>
      <c r="E51">
        <v>4</v>
      </c>
      <c r="F51">
        <v>16</v>
      </c>
      <c r="G51">
        <v>10</v>
      </c>
      <c r="H51">
        <v>133</v>
      </c>
      <c r="I51">
        <v>231</v>
      </c>
      <c r="J51">
        <v>500</v>
      </c>
      <c r="T51">
        <v>13</v>
      </c>
      <c r="U51" s="18">
        <v>22.09</v>
      </c>
      <c r="V51" s="21">
        <v>18</v>
      </c>
      <c r="W51" s="18">
        <v>44.219</v>
      </c>
    </row>
    <row r="52" spans="1:23" ht="15">
      <c r="A52">
        <v>38</v>
      </c>
      <c r="B52" s="18">
        <v>17.335</v>
      </c>
      <c r="C52" s="21">
        <v>18</v>
      </c>
      <c r="D52">
        <v>8</v>
      </c>
      <c r="E52">
        <v>5</v>
      </c>
      <c r="F52">
        <v>7</v>
      </c>
      <c r="G52">
        <v>30</v>
      </c>
      <c r="H52">
        <v>144</v>
      </c>
      <c r="I52">
        <v>224</v>
      </c>
      <c r="J52">
        <v>500</v>
      </c>
      <c r="T52">
        <v>12</v>
      </c>
      <c r="U52" s="18">
        <v>22.27</v>
      </c>
      <c r="V52" s="21">
        <v>18</v>
      </c>
      <c r="W52" s="18">
        <v>88.575</v>
      </c>
    </row>
    <row r="53" spans="1:23" ht="15">
      <c r="A53">
        <v>27</v>
      </c>
      <c r="B53" s="18">
        <v>19.45</v>
      </c>
      <c r="C53" s="21">
        <v>20</v>
      </c>
      <c r="D53">
        <v>8</v>
      </c>
      <c r="E53">
        <v>5</v>
      </c>
      <c r="F53">
        <v>16</v>
      </c>
      <c r="G53">
        <v>30</v>
      </c>
      <c r="H53">
        <v>129</v>
      </c>
      <c r="I53">
        <v>265</v>
      </c>
      <c r="J53">
        <v>500</v>
      </c>
      <c r="T53">
        <v>11</v>
      </c>
      <c r="U53" s="18">
        <v>22.45</v>
      </c>
      <c r="V53" s="21">
        <v>18</v>
      </c>
      <c r="W53" s="18">
        <v>138.157</v>
      </c>
    </row>
    <row r="54" spans="1:23" ht="15">
      <c r="A54">
        <v>37</v>
      </c>
      <c r="B54" s="18">
        <v>17.515</v>
      </c>
      <c r="C54" s="21">
        <v>20</v>
      </c>
      <c r="D54">
        <v>8</v>
      </c>
      <c r="E54">
        <v>6</v>
      </c>
      <c r="F54">
        <v>8</v>
      </c>
      <c r="G54">
        <v>15</v>
      </c>
      <c r="H54">
        <v>150</v>
      </c>
      <c r="I54">
        <v>250</v>
      </c>
      <c r="J54">
        <v>500</v>
      </c>
      <c r="T54">
        <v>10</v>
      </c>
      <c r="U54" s="18">
        <v>22.63</v>
      </c>
      <c r="V54" s="21">
        <v>18.2</v>
      </c>
      <c r="W54" s="18">
        <v>72.074</v>
      </c>
    </row>
    <row r="55" spans="1:23" ht="15">
      <c r="A55">
        <v>36</v>
      </c>
      <c r="B55" s="18">
        <v>17.715</v>
      </c>
      <c r="C55" s="21">
        <v>19.5</v>
      </c>
      <c r="D55">
        <v>8</v>
      </c>
      <c r="E55">
        <v>7</v>
      </c>
      <c r="F55">
        <v>16</v>
      </c>
      <c r="G55">
        <v>0</v>
      </c>
      <c r="H55">
        <v>146</v>
      </c>
      <c r="I55">
        <v>226</v>
      </c>
      <c r="J55">
        <v>500</v>
      </c>
      <c r="T55">
        <v>9</v>
      </c>
      <c r="U55" s="18">
        <v>22.812</v>
      </c>
      <c r="V55" s="21">
        <v>18.2</v>
      </c>
      <c r="W55" s="18">
        <v>127.155</v>
      </c>
    </row>
    <row r="56" spans="1:23" ht="15">
      <c r="A56">
        <v>35</v>
      </c>
      <c r="B56" s="18">
        <v>17.91</v>
      </c>
      <c r="C56" s="21">
        <v>18</v>
      </c>
      <c r="D56">
        <v>8</v>
      </c>
      <c r="E56">
        <v>8</v>
      </c>
      <c r="F56">
        <v>8</v>
      </c>
      <c r="G56">
        <v>45</v>
      </c>
      <c r="H56">
        <v>150</v>
      </c>
      <c r="I56">
        <v>214</v>
      </c>
      <c r="J56">
        <v>500</v>
      </c>
      <c r="T56">
        <v>8</v>
      </c>
      <c r="U56" s="18">
        <v>22.994</v>
      </c>
      <c r="V56" s="21">
        <v>18.2</v>
      </c>
      <c r="W56" s="18">
        <v>92.712</v>
      </c>
    </row>
    <row r="57" spans="1:23" ht="15">
      <c r="A57">
        <v>34</v>
      </c>
      <c r="B57" s="18">
        <v>18.09</v>
      </c>
      <c r="C57" s="21">
        <v>18</v>
      </c>
      <c r="D57">
        <v>8</v>
      </c>
      <c r="E57">
        <v>8</v>
      </c>
      <c r="F57">
        <v>17</v>
      </c>
      <c r="G57">
        <v>15</v>
      </c>
      <c r="H57">
        <v>138</v>
      </c>
      <c r="I57">
        <v>217</v>
      </c>
      <c r="J57">
        <v>500</v>
      </c>
      <c r="T57">
        <v>7</v>
      </c>
      <c r="U57" s="18">
        <v>23.176</v>
      </c>
      <c r="V57" s="21">
        <v>18.2</v>
      </c>
      <c r="W57" s="18">
        <v>88.632</v>
      </c>
    </row>
    <row r="58" spans="1:23" ht="15">
      <c r="A58">
        <v>33</v>
      </c>
      <c r="B58" s="18">
        <v>18.27</v>
      </c>
      <c r="C58" s="21">
        <v>18</v>
      </c>
      <c r="D58">
        <v>8</v>
      </c>
      <c r="E58">
        <v>9</v>
      </c>
      <c r="F58">
        <v>8</v>
      </c>
      <c r="G58">
        <v>30</v>
      </c>
      <c r="H58">
        <v>147</v>
      </c>
      <c r="I58">
        <v>203</v>
      </c>
      <c r="J58">
        <v>500</v>
      </c>
      <c r="T58">
        <v>6</v>
      </c>
      <c r="U58" s="18">
        <v>23.358</v>
      </c>
      <c r="V58" s="21">
        <v>18.2</v>
      </c>
      <c r="W58" s="18">
        <v>99.78</v>
      </c>
    </row>
    <row r="59" spans="1:23" ht="15">
      <c r="A59">
        <v>32</v>
      </c>
      <c r="B59" s="18">
        <v>18.45</v>
      </c>
      <c r="C59" s="21">
        <v>20</v>
      </c>
      <c r="D59">
        <v>8</v>
      </c>
      <c r="E59">
        <v>9</v>
      </c>
      <c r="F59">
        <v>20</v>
      </c>
      <c r="G59">
        <v>20</v>
      </c>
      <c r="H59">
        <v>123</v>
      </c>
      <c r="I59">
        <v>210</v>
      </c>
      <c r="J59">
        <v>500</v>
      </c>
      <c r="T59">
        <v>5</v>
      </c>
      <c r="U59" s="18">
        <v>23.54</v>
      </c>
      <c r="V59" s="21">
        <v>23</v>
      </c>
      <c r="W59" s="18">
        <v>125.402</v>
      </c>
    </row>
    <row r="60" spans="1:23" ht="15">
      <c r="A60">
        <v>31</v>
      </c>
      <c r="B60" s="18">
        <v>18.65</v>
      </c>
      <c r="C60" s="21">
        <v>20</v>
      </c>
      <c r="D60">
        <v>8</v>
      </c>
      <c r="E60">
        <v>10</v>
      </c>
      <c r="F60">
        <v>7</v>
      </c>
      <c r="G60">
        <v>30</v>
      </c>
      <c r="H60">
        <v>128</v>
      </c>
      <c r="I60">
        <v>230</v>
      </c>
      <c r="J60">
        <v>500</v>
      </c>
      <c r="T60">
        <v>4</v>
      </c>
      <c r="U60" s="18">
        <v>23.77</v>
      </c>
      <c r="V60" s="21">
        <v>20</v>
      </c>
      <c r="W60" s="18">
        <v>103.328</v>
      </c>
    </row>
    <row r="61" spans="1:23" ht="15">
      <c r="A61">
        <v>30</v>
      </c>
      <c r="B61" s="18">
        <v>18.85</v>
      </c>
      <c r="C61" s="21">
        <v>20</v>
      </c>
      <c r="D61">
        <v>8</v>
      </c>
      <c r="E61">
        <v>11</v>
      </c>
      <c r="F61">
        <v>7</v>
      </c>
      <c r="G61">
        <v>30</v>
      </c>
      <c r="H61">
        <v>135</v>
      </c>
      <c r="I61">
        <v>255</v>
      </c>
      <c r="J61">
        <v>500</v>
      </c>
      <c r="T61">
        <v>3</v>
      </c>
      <c r="U61" s="18">
        <v>23.97</v>
      </c>
      <c r="V61" s="21">
        <v>20</v>
      </c>
      <c r="W61" s="18">
        <v>115.452</v>
      </c>
    </row>
    <row r="62" spans="1:23" ht="15">
      <c r="A62">
        <v>29</v>
      </c>
      <c r="B62" s="18">
        <v>19.05</v>
      </c>
      <c r="C62" s="21">
        <v>20</v>
      </c>
      <c r="D62">
        <v>8</v>
      </c>
      <c r="E62">
        <v>11</v>
      </c>
      <c r="F62">
        <v>16</v>
      </c>
      <c r="G62">
        <v>30</v>
      </c>
      <c r="H62">
        <v>134</v>
      </c>
      <c r="I62">
        <v>240</v>
      </c>
      <c r="J62">
        <v>500</v>
      </c>
      <c r="T62">
        <v>2</v>
      </c>
      <c r="U62" s="18">
        <v>24.17</v>
      </c>
      <c r="V62" s="21">
        <v>20</v>
      </c>
      <c r="W62" s="18">
        <v>128.045</v>
      </c>
    </row>
    <row r="63" spans="1:23" ht="15">
      <c r="A63">
        <v>28</v>
      </c>
      <c r="B63" s="18">
        <v>19.25</v>
      </c>
      <c r="C63" s="21">
        <v>20</v>
      </c>
      <c r="D63">
        <v>8</v>
      </c>
      <c r="E63">
        <v>12</v>
      </c>
      <c r="F63">
        <v>7</v>
      </c>
      <c r="G63">
        <v>45</v>
      </c>
      <c r="H63">
        <v>110</v>
      </c>
      <c r="I63">
        <v>234</v>
      </c>
      <c r="J63">
        <v>500</v>
      </c>
      <c r="T63">
        <v>1</v>
      </c>
      <c r="U63" s="18">
        <v>24.37</v>
      </c>
      <c r="V63" s="21">
        <v>20</v>
      </c>
      <c r="W63" s="18">
        <v>124.732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148</v>
      </c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148</v>
      </c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148</v>
      </c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6"/>
  <sheetViews>
    <sheetView showOutlineSymbols="0" zoomScale="87" zoomScaleNormal="87" zoomScalePageLayoutView="0" workbookViewId="0" topLeftCell="A1">
      <selection activeCell="A6" sqref="A6"/>
    </sheetView>
  </sheetViews>
  <sheetFormatPr defaultColWidth="9.6640625" defaultRowHeight="15"/>
  <cols>
    <col min="1" max="1" width="10.88671875" style="1" customWidth="1"/>
    <col min="2" max="3" width="9.77734375" style="1" customWidth="1"/>
    <col min="4" max="4" width="9.77734375" style="2" customWidth="1"/>
    <col min="5" max="5" width="9.77734375" style="3" customWidth="1"/>
    <col min="6" max="20" width="9.77734375" style="1" customWidth="1"/>
    <col min="21" max="34" width="9.6640625" style="1" customWidth="1"/>
    <col min="35" max="35" width="11.4453125" style="9" customWidth="1"/>
    <col min="36" max="16384" width="9.6640625" style="1" customWidth="1"/>
  </cols>
  <sheetData>
    <row r="1" spans="1:35" ht="15">
      <c r="A1" s="1" t="s">
        <v>0</v>
      </c>
      <c r="B1" s="4" t="s">
        <v>97</v>
      </c>
      <c r="C1" s="1" t="s">
        <v>6</v>
      </c>
      <c r="D1" s="2" t="s">
        <v>8</v>
      </c>
      <c r="H1" s="27" t="s">
        <v>127</v>
      </c>
      <c r="T1" s="1" t="s">
        <v>28</v>
      </c>
      <c r="AI1" s="9" t="s">
        <v>51</v>
      </c>
    </row>
    <row r="2" spans="1:35" ht="15">
      <c r="A2" s="1" t="s">
        <v>1</v>
      </c>
      <c r="F2" s="1" t="s">
        <v>13</v>
      </c>
      <c r="T2" s="1" t="s">
        <v>29</v>
      </c>
      <c r="AI2" s="9" t="s">
        <v>52</v>
      </c>
    </row>
    <row r="3" spans="20:35" ht="15">
      <c r="T3" s="4" t="s">
        <v>30</v>
      </c>
      <c r="AI3" s="9" t="s">
        <v>61</v>
      </c>
    </row>
    <row r="4" spans="1:35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8" t="s">
        <v>31</v>
      </c>
      <c r="U4" s="5" t="s">
        <v>37</v>
      </c>
      <c r="V4" s="5" t="s">
        <v>38</v>
      </c>
      <c r="W4" s="5" t="s">
        <v>39</v>
      </c>
      <c r="X4" s="5" t="s">
        <v>40</v>
      </c>
      <c r="Y4" s="5" t="s">
        <v>41</v>
      </c>
      <c r="Z4" s="5" t="s">
        <v>42</v>
      </c>
      <c r="AA4" s="5" t="s">
        <v>43</v>
      </c>
      <c r="AB4" s="5" t="s">
        <v>44</v>
      </c>
      <c r="AC4" s="5" t="s">
        <v>45</v>
      </c>
      <c r="AD4" s="5" t="s">
        <v>46</v>
      </c>
      <c r="AE4" s="5" t="s">
        <v>47</v>
      </c>
      <c r="AF4" s="5" t="s">
        <v>48</v>
      </c>
      <c r="AG4" s="5" t="s">
        <v>49</v>
      </c>
      <c r="AH4" s="5" t="s">
        <v>50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T5" s="8" t="s">
        <v>32</v>
      </c>
    </row>
    <row r="8" spans="1:35" ht="15">
      <c r="A8" s="1">
        <v>30498</v>
      </c>
      <c r="B8" s="1">
        <v>1</v>
      </c>
      <c r="C8" s="1">
        <v>1</v>
      </c>
      <c r="D8" s="2">
        <v>0</v>
      </c>
      <c r="E8" s="3">
        <v>10</v>
      </c>
      <c r="F8" s="1">
        <v>174</v>
      </c>
      <c r="G8" s="1">
        <v>102</v>
      </c>
      <c r="H8" s="1">
        <v>35</v>
      </c>
      <c r="I8" s="1">
        <v>23</v>
      </c>
      <c r="J8" s="1">
        <v>14</v>
      </c>
      <c r="K8" s="1">
        <v>8</v>
      </c>
      <c r="L8" s="1">
        <v>3</v>
      </c>
      <c r="M8" s="1">
        <v>3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v>2</v>
      </c>
      <c r="U8" s="1">
        <f aca="true" t="shared" si="0" ref="U8:U71">SUM(F8:S8)</f>
        <v>363</v>
      </c>
      <c r="V8" s="1">
        <f aca="true" t="shared" si="1" ref="V8:V71">SUM(G8:S8)</f>
        <v>189</v>
      </c>
      <c r="W8" s="1">
        <f aca="true" t="shared" si="2" ref="W8:W71">SUM(H8:S8)</f>
        <v>87</v>
      </c>
      <c r="X8" s="1">
        <f aca="true" t="shared" si="3" ref="X8:X71">SUM(I8:S8)</f>
        <v>52</v>
      </c>
      <c r="Y8" s="1">
        <f aca="true" t="shared" si="4" ref="Y8:Y71">SUM(J8:S8)</f>
        <v>29</v>
      </c>
      <c r="Z8" s="1">
        <f aca="true" t="shared" si="5" ref="Z8:Z71">SUM(K8:S8)</f>
        <v>15</v>
      </c>
      <c r="AA8" s="1">
        <f aca="true" t="shared" si="6" ref="AA8:AA71">SUM(L8:S8)</f>
        <v>7</v>
      </c>
      <c r="AB8" s="1">
        <f aca="true" t="shared" si="7" ref="AB8:AB71">SUM(M8:S8)</f>
        <v>4</v>
      </c>
      <c r="AC8" s="1">
        <f aca="true" t="shared" si="8" ref="AC8:AC71">SUM(N8:S8)</f>
        <v>1</v>
      </c>
      <c r="AD8" s="1">
        <f aca="true" t="shared" si="9" ref="AD8:AD71">SUM(O8:S8)</f>
        <v>1</v>
      </c>
      <c r="AE8" s="1">
        <f aca="true" t="shared" si="10" ref="AE8:AE71">SUM(P8:S8)</f>
        <v>1</v>
      </c>
      <c r="AF8" s="1">
        <f aca="true" t="shared" si="11" ref="AF8:AF71">SUM(Q8:S8)</f>
        <v>1</v>
      </c>
      <c r="AG8" s="1">
        <f aca="true" t="shared" si="12" ref="AG8:AG71">SUM(R8:S8)</f>
        <v>1</v>
      </c>
      <c r="AH8" s="1">
        <f aca="true" t="shared" si="13" ref="AH8:AH71">SUM(S8)</f>
        <v>0</v>
      </c>
      <c r="AI8" s="9">
        <f aca="true" t="shared" si="14" ref="AI8:AI71">(W8/U8)*100</f>
        <v>23.96694214876033</v>
      </c>
    </row>
    <row r="9" spans="1:35" ht="15">
      <c r="A9" s="1">
        <v>30498</v>
      </c>
      <c r="B9" s="1">
        <v>1</v>
      </c>
      <c r="C9" s="1">
        <v>2</v>
      </c>
      <c r="D9" s="2">
        <v>0.1</v>
      </c>
      <c r="E9" s="3">
        <v>10</v>
      </c>
      <c r="F9" s="1">
        <v>236</v>
      </c>
      <c r="G9" s="1">
        <v>138</v>
      </c>
      <c r="H9" s="1">
        <v>79</v>
      </c>
      <c r="I9" s="1">
        <v>31</v>
      </c>
      <c r="J9" s="1">
        <v>22</v>
      </c>
      <c r="K9" s="1">
        <v>6</v>
      </c>
      <c r="L9" s="1">
        <v>3</v>
      </c>
      <c r="M9" s="1">
        <v>1</v>
      </c>
      <c r="N9" s="1">
        <v>2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v>2</v>
      </c>
      <c r="U9" s="1">
        <f t="shared" si="0"/>
        <v>519</v>
      </c>
      <c r="V9" s="1">
        <f t="shared" si="1"/>
        <v>283</v>
      </c>
      <c r="W9" s="1">
        <f t="shared" si="2"/>
        <v>145</v>
      </c>
      <c r="X9" s="1">
        <f t="shared" si="3"/>
        <v>66</v>
      </c>
      <c r="Y9" s="1">
        <f t="shared" si="4"/>
        <v>35</v>
      </c>
      <c r="Z9" s="1">
        <f t="shared" si="5"/>
        <v>13</v>
      </c>
      <c r="AA9" s="1">
        <f t="shared" si="6"/>
        <v>7</v>
      </c>
      <c r="AB9" s="1">
        <f t="shared" si="7"/>
        <v>4</v>
      </c>
      <c r="AC9" s="1">
        <f t="shared" si="8"/>
        <v>3</v>
      </c>
      <c r="AD9" s="1">
        <f t="shared" si="9"/>
        <v>1</v>
      </c>
      <c r="AE9" s="1">
        <f t="shared" si="10"/>
        <v>0</v>
      </c>
      <c r="AF9" s="1">
        <f t="shared" si="11"/>
        <v>0</v>
      </c>
      <c r="AG9" s="1">
        <f t="shared" si="12"/>
        <v>0</v>
      </c>
      <c r="AH9" s="1">
        <f t="shared" si="13"/>
        <v>0</v>
      </c>
      <c r="AI9" s="9">
        <f t="shared" si="14"/>
        <v>27.9383429672447</v>
      </c>
    </row>
    <row r="10" spans="1:35" ht="15">
      <c r="A10" s="1">
        <v>30498</v>
      </c>
      <c r="B10" s="1">
        <v>1</v>
      </c>
      <c r="C10" s="1">
        <v>3</v>
      </c>
      <c r="D10" s="2">
        <v>0.2</v>
      </c>
      <c r="E10" s="3">
        <v>13</v>
      </c>
      <c r="F10" s="1">
        <v>309</v>
      </c>
      <c r="G10" s="1">
        <v>160</v>
      </c>
      <c r="H10" s="1">
        <v>111</v>
      </c>
      <c r="I10" s="1">
        <v>33</v>
      </c>
      <c r="J10" s="1">
        <v>23</v>
      </c>
      <c r="K10" s="1">
        <v>12</v>
      </c>
      <c r="L10" s="1">
        <v>2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</v>
      </c>
      <c r="U10" s="1">
        <f t="shared" si="0"/>
        <v>651</v>
      </c>
      <c r="V10" s="1">
        <f t="shared" si="1"/>
        <v>342</v>
      </c>
      <c r="W10" s="1">
        <f t="shared" si="2"/>
        <v>182</v>
      </c>
      <c r="X10" s="1">
        <f t="shared" si="3"/>
        <v>71</v>
      </c>
      <c r="Y10" s="1">
        <f t="shared" si="4"/>
        <v>38</v>
      </c>
      <c r="Z10" s="1">
        <f t="shared" si="5"/>
        <v>15</v>
      </c>
      <c r="AA10" s="1">
        <f t="shared" si="6"/>
        <v>3</v>
      </c>
      <c r="AB10" s="1">
        <f t="shared" si="7"/>
        <v>1</v>
      </c>
      <c r="AC10" s="1">
        <f t="shared" si="8"/>
        <v>1</v>
      </c>
      <c r="AD10" s="1">
        <f t="shared" si="9"/>
        <v>0</v>
      </c>
      <c r="AE10" s="1">
        <f t="shared" si="10"/>
        <v>0</v>
      </c>
      <c r="AF10" s="1">
        <f t="shared" si="11"/>
        <v>0</v>
      </c>
      <c r="AG10" s="1">
        <f t="shared" si="12"/>
        <v>0</v>
      </c>
      <c r="AH10" s="1">
        <f t="shared" si="13"/>
        <v>0</v>
      </c>
      <c r="AI10" s="9">
        <f t="shared" si="14"/>
        <v>27.956989247311824</v>
      </c>
    </row>
    <row r="11" spans="1:35" ht="15">
      <c r="A11" s="1">
        <v>30498</v>
      </c>
      <c r="B11" s="1">
        <v>1</v>
      </c>
      <c r="C11" s="1">
        <v>4</v>
      </c>
      <c r="D11" s="2">
        <v>0.33</v>
      </c>
      <c r="E11" s="3">
        <v>7</v>
      </c>
      <c r="F11" s="1">
        <v>128</v>
      </c>
      <c r="G11" s="1">
        <v>73</v>
      </c>
      <c r="H11" s="1">
        <v>28</v>
      </c>
      <c r="I11" s="1">
        <v>18</v>
      </c>
      <c r="J11" s="1">
        <v>8</v>
      </c>
      <c r="K11" s="1">
        <v>6</v>
      </c>
      <c r="L11" s="1">
        <v>3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f t="shared" si="0"/>
        <v>265</v>
      </c>
      <c r="V11" s="1">
        <f t="shared" si="1"/>
        <v>137</v>
      </c>
      <c r="W11" s="1">
        <f t="shared" si="2"/>
        <v>64</v>
      </c>
      <c r="X11" s="1">
        <f t="shared" si="3"/>
        <v>36</v>
      </c>
      <c r="Y11" s="1">
        <f t="shared" si="4"/>
        <v>18</v>
      </c>
      <c r="Z11" s="1">
        <f t="shared" si="5"/>
        <v>10</v>
      </c>
      <c r="AA11" s="1">
        <f t="shared" si="6"/>
        <v>4</v>
      </c>
      <c r="AB11" s="1">
        <f t="shared" si="7"/>
        <v>1</v>
      </c>
      <c r="AC11" s="1">
        <f t="shared" si="8"/>
        <v>0</v>
      </c>
      <c r="AD11" s="1">
        <f t="shared" si="9"/>
        <v>0</v>
      </c>
      <c r="AE11" s="1">
        <f t="shared" si="10"/>
        <v>0</v>
      </c>
      <c r="AF11" s="1">
        <f t="shared" si="11"/>
        <v>0</v>
      </c>
      <c r="AG11" s="1">
        <f t="shared" si="12"/>
        <v>0</v>
      </c>
      <c r="AH11" s="1">
        <f t="shared" si="13"/>
        <v>0</v>
      </c>
      <c r="AI11" s="9">
        <f t="shared" si="14"/>
        <v>24.150943396226417</v>
      </c>
    </row>
    <row r="12" spans="1:35" ht="15">
      <c r="A12" s="1">
        <v>30498</v>
      </c>
      <c r="B12" s="1">
        <v>1</v>
      </c>
      <c r="C12" s="1">
        <v>5</v>
      </c>
      <c r="D12" s="2">
        <v>0.4</v>
      </c>
      <c r="E12" s="3">
        <v>5.5</v>
      </c>
      <c r="F12" s="1">
        <v>198</v>
      </c>
      <c r="G12" s="1">
        <v>105</v>
      </c>
      <c r="H12" s="1">
        <v>57</v>
      </c>
      <c r="I12" s="1">
        <v>27</v>
      </c>
      <c r="J12" s="1">
        <v>21</v>
      </c>
      <c r="K12" s="1">
        <v>12</v>
      </c>
      <c r="L12" s="1">
        <v>2</v>
      </c>
      <c r="M12" s="1">
        <v>2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2</v>
      </c>
      <c r="U12" s="1">
        <f t="shared" si="0"/>
        <v>425</v>
      </c>
      <c r="V12" s="1">
        <f t="shared" si="1"/>
        <v>227</v>
      </c>
      <c r="W12" s="1">
        <f t="shared" si="2"/>
        <v>122</v>
      </c>
      <c r="X12" s="1">
        <f t="shared" si="3"/>
        <v>65</v>
      </c>
      <c r="Y12" s="1">
        <f t="shared" si="4"/>
        <v>38</v>
      </c>
      <c r="Z12" s="1">
        <f t="shared" si="5"/>
        <v>17</v>
      </c>
      <c r="AA12" s="1">
        <f t="shared" si="6"/>
        <v>5</v>
      </c>
      <c r="AB12" s="1">
        <f t="shared" si="7"/>
        <v>3</v>
      </c>
      <c r="AC12" s="1">
        <f t="shared" si="8"/>
        <v>1</v>
      </c>
      <c r="AD12" s="1">
        <f t="shared" si="9"/>
        <v>0</v>
      </c>
      <c r="AE12" s="1">
        <f t="shared" si="10"/>
        <v>0</v>
      </c>
      <c r="AF12" s="1">
        <f t="shared" si="11"/>
        <v>0</v>
      </c>
      <c r="AG12" s="1">
        <f t="shared" si="12"/>
        <v>0</v>
      </c>
      <c r="AH12" s="1">
        <f t="shared" si="13"/>
        <v>0</v>
      </c>
      <c r="AI12" s="9">
        <f t="shared" si="14"/>
        <v>28.705882352941174</v>
      </c>
    </row>
    <row r="13" spans="1:35" ht="15">
      <c r="A13" s="1">
        <v>30498</v>
      </c>
      <c r="B13" s="1">
        <v>1</v>
      </c>
      <c r="C13" s="1">
        <v>6</v>
      </c>
      <c r="D13" s="2">
        <v>0.455</v>
      </c>
      <c r="E13" s="3">
        <v>5.5</v>
      </c>
      <c r="F13" s="1">
        <v>107</v>
      </c>
      <c r="G13" s="1">
        <v>65</v>
      </c>
      <c r="H13" s="1">
        <v>28</v>
      </c>
      <c r="I13" s="1">
        <v>14</v>
      </c>
      <c r="J13" s="1">
        <v>7</v>
      </c>
      <c r="K13" s="1">
        <v>2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2</v>
      </c>
      <c r="U13" s="1">
        <f t="shared" si="0"/>
        <v>224</v>
      </c>
      <c r="V13" s="1">
        <f t="shared" si="1"/>
        <v>117</v>
      </c>
      <c r="W13" s="1">
        <f t="shared" si="2"/>
        <v>52</v>
      </c>
      <c r="X13" s="1">
        <f t="shared" si="3"/>
        <v>24</v>
      </c>
      <c r="Y13" s="1">
        <f t="shared" si="4"/>
        <v>10</v>
      </c>
      <c r="Z13" s="1">
        <f t="shared" si="5"/>
        <v>3</v>
      </c>
      <c r="AA13" s="1">
        <f t="shared" si="6"/>
        <v>1</v>
      </c>
      <c r="AB13" s="1">
        <f t="shared" si="7"/>
        <v>1</v>
      </c>
      <c r="AC13" s="1">
        <f t="shared" si="8"/>
        <v>1</v>
      </c>
      <c r="AD13" s="1">
        <f t="shared" si="9"/>
        <v>1</v>
      </c>
      <c r="AE13" s="1">
        <f t="shared" si="10"/>
        <v>1</v>
      </c>
      <c r="AF13" s="1">
        <f t="shared" si="11"/>
        <v>1</v>
      </c>
      <c r="AG13" s="1">
        <f t="shared" si="12"/>
        <v>1</v>
      </c>
      <c r="AH13" s="1">
        <f t="shared" si="13"/>
        <v>1</v>
      </c>
      <c r="AI13" s="9">
        <f t="shared" si="14"/>
        <v>23.214285714285715</v>
      </c>
    </row>
    <row r="14" spans="1:35" ht="15">
      <c r="A14" s="1">
        <v>30498</v>
      </c>
      <c r="B14" s="1">
        <v>1</v>
      </c>
      <c r="C14" s="1">
        <v>7</v>
      </c>
      <c r="D14" s="2">
        <v>0.51</v>
      </c>
      <c r="E14" s="3">
        <v>5.5</v>
      </c>
      <c r="F14" s="1">
        <v>46</v>
      </c>
      <c r="G14" s="1">
        <v>25</v>
      </c>
      <c r="H14" s="1">
        <v>18</v>
      </c>
      <c r="I14" s="1">
        <v>5</v>
      </c>
      <c r="J14" s="1">
        <v>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</v>
      </c>
      <c r="U14" s="1">
        <f t="shared" si="0"/>
        <v>96</v>
      </c>
      <c r="V14" s="1">
        <f t="shared" si="1"/>
        <v>50</v>
      </c>
      <c r="W14" s="1">
        <f t="shared" si="2"/>
        <v>25</v>
      </c>
      <c r="X14" s="1">
        <f t="shared" si="3"/>
        <v>7</v>
      </c>
      <c r="Y14" s="1">
        <f t="shared" si="4"/>
        <v>2</v>
      </c>
      <c r="Z14" s="1">
        <f t="shared" si="5"/>
        <v>0</v>
      </c>
      <c r="AA14" s="1">
        <f t="shared" si="6"/>
        <v>0</v>
      </c>
      <c r="AB14" s="1">
        <f t="shared" si="7"/>
        <v>0</v>
      </c>
      <c r="AC14" s="1">
        <f t="shared" si="8"/>
        <v>0</v>
      </c>
      <c r="AD14" s="1">
        <f t="shared" si="9"/>
        <v>0</v>
      </c>
      <c r="AE14" s="1">
        <f t="shared" si="10"/>
        <v>0</v>
      </c>
      <c r="AF14" s="1">
        <f t="shared" si="11"/>
        <v>0</v>
      </c>
      <c r="AG14" s="1">
        <f t="shared" si="12"/>
        <v>0</v>
      </c>
      <c r="AH14" s="1">
        <f t="shared" si="13"/>
        <v>0</v>
      </c>
      <c r="AI14" s="9">
        <f t="shared" si="14"/>
        <v>26.041666666666668</v>
      </c>
    </row>
    <row r="15" spans="1:35" ht="15">
      <c r="A15" s="1">
        <v>30498</v>
      </c>
      <c r="B15" s="1">
        <v>1</v>
      </c>
      <c r="C15" s="1">
        <v>8</v>
      </c>
      <c r="D15" s="2">
        <v>0.565</v>
      </c>
      <c r="E15" s="3">
        <v>5.5</v>
      </c>
      <c r="F15" s="1">
        <v>59</v>
      </c>
      <c r="G15" s="1">
        <v>22</v>
      </c>
      <c r="H15" s="1">
        <v>23</v>
      </c>
      <c r="I15" s="1">
        <v>14</v>
      </c>
      <c r="J15" s="1">
        <v>3</v>
      </c>
      <c r="K15" s="1">
        <v>2</v>
      </c>
      <c r="L15" s="1">
        <v>4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  <c r="U15" s="1">
        <f t="shared" si="0"/>
        <v>128</v>
      </c>
      <c r="V15" s="1">
        <f t="shared" si="1"/>
        <v>69</v>
      </c>
      <c r="W15" s="1">
        <f t="shared" si="2"/>
        <v>47</v>
      </c>
      <c r="X15" s="1">
        <f t="shared" si="3"/>
        <v>24</v>
      </c>
      <c r="Y15" s="1">
        <f t="shared" si="4"/>
        <v>10</v>
      </c>
      <c r="Z15" s="1">
        <f t="shared" si="5"/>
        <v>7</v>
      </c>
      <c r="AA15" s="1">
        <f t="shared" si="6"/>
        <v>5</v>
      </c>
      <c r="AB15" s="1">
        <f t="shared" si="7"/>
        <v>1</v>
      </c>
      <c r="AC15" s="1">
        <f t="shared" si="8"/>
        <v>1</v>
      </c>
      <c r="AD15" s="1">
        <f t="shared" si="9"/>
        <v>0</v>
      </c>
      <c r="AE15" s="1">
        <f t="shared" si="10"/>
        <v>0</v>
      </c>
      <c r="AF15" s="1">
        <f t="shared" si="11"/>
        <v>0</v>
      </c>
      <c r="AG15" s="1">
        <f t="shared" si="12"/>
        <v>0</v>
      </c>
      <c r="AH15" s="1">
        <f t="shared" si="13"/>
        <v>0</v>
      </c>
      <c r="AI15" s="9">
        <f t="shared" si="14"/>
        <v>36.71875</v>
      </c>
    </row>
    <row r="16" spans="1:35" ht="15">
      <c r="A16" s="1">
        <v>30498</v>
      </c>
      <c r="B16" s="1">
        <v>1</v>
      </c>
      <c r="C16" s="1">
        <v>9</v>
      </c>
      <c r="D16" s="2">
        <v>0.62</v>
      </c>
      <c r="E16" s="3">
        <v>5.5</v>
      </c>
      <c r="F16" s="1">
        <v>113</v>
      </c>
      <c r="G16" s="1">
        <v>55</v>
      </c>
      <c r="H16" s="1">
        <v>42</v>
      </c>
      <c r="I16" s="1">
        <v>12</v>
      </c>
      <c r="J16" s="1">
        <v>7</v>
      </c>
      <c r="K16" s="1">
        <v>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  <c r="U16" s="1">
        <f t="shared" si="0"/>
        <v>232</v>
      </c>
      <c r="V16" s="1">
        <f t="shared" si="1"/>
        <v>119</v>
      </c>
      <c r="W16" s="1">
        <f t="shared" si="2"/>
        <v>64</v>
      </c>
      <c r="X16" s="1">
        <f t="shared" si="3"/>
        <v>22</v>
      </c>
      <c r="Y16" s="1">
        <f t="shared" si="4"/>
        <v>10</v>
      </c>
      <c r="Z16" s="1">
        <f t="shared" si="5"/>
        <v>3</v>
      </c>
      <c r="AA16" s="1">
        <f t="shared" si="6"/>
        <v>0</v>
      </c>
      <c r="AB16" s="1">
        <f t="shared" si="7"/>
        <v>0</v>
      </c>
      <c r="AC16" s="1">
        <f t="shared" si="8"/>
        <v>0</v>
      </c>
      <c r="AD16" s="1">
        <f t="shared" si="9"/>
        <v>0</v>
      </c>
      <c r="AE16" s="1">
        <f t="shared" si="10"/>
        <v>0</v>
      </c>
      <c r="AF16" s="1">
        <f t="shared" si="11"/>
        <v>0</v>
      </c>
      <c r="AG16" s="1">
        <f t="shared" si="12"/>
        <v>0</v>
      </c>
      <c r="AH16" s="1">
        <f t="shared" si="13"/>
        <v>0</v>
      </c>
      <c r="AI16" s="9">
        <f t="shared" si="14"/>
        <v>27.586206896551722</v>
      </c>
    </row>
    <row r="17" spans="1:35" ht="15">
      <c r="A17" s="1">
        <v>30498</v>
      </c>
      <c r="B17" s="1">
        <v>1</v>
      </c>
      <c r="C17" s="1">
        <v>10</v>
      </c>
      <c r="D17" s="2">
        <v>0.675</v>
      </c>
      <c r="E17" s="3">
        <v>7.5</v>
      </c>
      <c r="F17" s="1">
        <v>95</v>
      </c>
      <c r="G17" s="1">
        <v>52</v>
      </c>
      <c r="H17" s="1">
        <v>27</v>
      </c>
      <c r="I17" s="1">
        <v>11</v>
      </c>
      <c r="J17" s="1">
        <v>6</v>
      </c>
      <c r="K17" s="1">
        <v>5</v>
      </c>
      <c r="L17" s="1">
        <v>4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</v>
      </c>
      <c r="U17" s="1">
        <f t="shared" si="0"/>
        <v>201</v>
      </c>
      <c r="V17" s="1">
        <f t="shared" si="1"/>
        <v>106</v>
      </c>
      <c r="W17" s="1">
        <f t="shared" si="2"/>
        <v>54</v>
      </c>
      <c r="X17" s="1">
        <f t="shared" si="3"/>
        <v>27</v>
      </c>
      <c r="Y17" s="1">
        <f t="shared" si="4"/>
        <v>16</v>
      </c>
      <c r="Z17" s="1">
        <f t="shared" si="5"/>
        <v>10</v>
      </c>
      <c r="AA17" s="1">
        <f t="shared" si="6"/>
        <v>5</v>
      </c>
      <c r="AB17" s="1">
        <f t="shared" si="7"/>
        <v>1</v>
      </c>
      <c r="AC17" s="1">
        <f t="shared" si="8"/>
        <v>0</v>
      </c>
      <c r="AD17" s="1">
        <f t="shared" si="9"/>
        <v>0</v>
      </c>
      <c r="AE17" s="1">
        <f t="shared" si="10"/>
        <v>0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9">
        <f t="shared" si="14"/>
        <v>26.865671641791046</v>
      </c>
    </row>
    <row r="18" spans="1:35" ht="15">
      <c r="A18" s="1">
        <v>30498</v>
      </c>
      <c r="B18" s="1">
        <v>1</v>
      </c>
      <c r="C18" s="1">
        <v>11</v>
      </c>
      <c r="D18" s="2">
        <v>0.75</v>
      </c>
      <c r="E18" s="3">
        <v>7.5</v>
      </c>
      <c r="F18" s="1">
        <v>120</v>
      </c>
      <c r="G18" s="1">
        <v>60</v>
      </c>
      <c r="H18" s="1">
        <v>23</v>
      </c>
      <c r="I18" s="1">
        <v>13</v>
      </c>
      <c r="J18" s="1">
        <v>7</v>
      </c>
      <c r="K18" s="1">
        <v>3</v>
      </c>
      <c r="L18" s="1">
        <v>2</v>
      </c>
      <c r="M18" s="1">
        <v>1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f t="shared" si="0"/>
        <v>230</v>
      </c>
      <c r="V18" s="1">
        <f t="shared" si="1"/>
        <v>110</v>
      </c>
      <c r="W18" s="1">
        <f t="shared" si="2"/>
        <v>50</v>
      </c>
      <c r="X18" s="1">
        <f t="shared" si="3"/>
        <v>27</v>
      </c>
      <c r="Y18" s="1">
        <f t="shared" si="4"/>
        <v>14</v>
      </c>
      <c r="Z18" s="1">
        <f t="shared" si="5"/>
        <v>7</v>
      </c>
      <c r="AA18" s="1">
        <f t="shared" si="6"/>
        <v>4</v>
      </c>
      <c r="AB18" s="1">
        <f t="shared" si="7"/>
        <v>2</v>
      </c>
      <c r="AC18" s="1">
        <f t="shared" si="8"/>
        <v>1</v>
      </c>
      <c r="AD18" s="1">
        <f t="shared" si="9"/>
        <v>0</v>
      </c>
      <c r="AE18" s="1">
        <f t="shared" si="10"/>
        <v>0</v>
      </c>
      <c r="AF18" s="1">
        <f t="shared" si="11"/>
        <v>0</v>
      </c>
      <c r="AG18" s="1">
        <f t="shared" si="12"/>
        <v>0</v>
      </c>
      <c r="AH18" s="1">
        <f t="shared" si="13"/>
        <v>0</v>
      </c>
      <c r="AI18" s="9">
        <f t="shared" si="14"/>
        <v>21.73913043478261</v>
      </c>
    </row>
    <row r="19" spans="1:35" ht="15">
      <c r="A19" s="1">
        <v>30498</v>
      </c>
      <c r="B19" s="1">
        <v>1</v>
      </c>
      <c r="C19" s="1">
        <v>12</v>
      </c>
      <c r="D19" s="2">
        <v>0.825</v>
      </c>
      <c r="E19" s="3">
        <v>6</v>
      </c>
      <c r="F19" s="1">
        <v>38</v>
      </c>
      <c r="G19" s="1">
        <v>20</v>
      </c>
      <c r="H19" s="1">
        <v>11</v>
      </c>
      <c r="I19" s="1">
        <v>5</v>
      </c>
      <c r="J19" s="1">
        <v>4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0</v>
      </c>
      <c r="T19" s="1">
        <v>2</v>
      </c>
      <c r="U19" s="1">
        <f t="shared" si="0"/>
        <v>79</v>
      </c>
      <c r="V19" s="1">
        <f t="shared" si="1"/>
        <v>41</v>
      </c>
      <c r="W19" s="1">
        <f t="shared" si="2"/>
        <v>21</v>
      </c>
      <c r="X19" s="1">
        <f t="shared" si="3"/>
        <v>10</v>
      </c>
      <c r="Y19" s="1">
        <f t="shared" si="4"/>
        <v>5</v>
      </c>
      <c r="Z19" s="1">
        <f t="shared" si="5"/>
        <v>1</v>
      </c>
      <c r="AA19" s="1">
        <f t="shared" si="6"/>
        <v>1</v>
      </c>
      <c r="AB19" s="1">
        <f t="shared" si="7"/>
        <v>1</v>
      </c>
      <c r="AC19" s="1">
        <f t="shared" si="8"/>
        <v>1</v>
      </c>
      <c r="AD19" s="1">
        <f t="shared" si="9"/>
        <v>1</v>
      </c>
      <c r="AE19" s="1">
        <f t="shared" si="10"/>
        <v>1</v>
      </c>
      <c r="AF19" s="1">
        <f t="shared" si="11"/>
        <v>1</v>
      </c>
      <c r="AG19" s="1">
        <f t="shared" si="12"/>
        <v>1</v>
      </c>
      <c r="AH19" s="1">
        <f t="shared" si="13"/>
        <v>0</v>
      </c>
      <c r="AI19" s="9">
        <f t="shared" si="14"/>
        <v>26.582278481012654</v>
      </c>
    </row>
    <row r="20" spans="1:35" ht="15">
      <c r="A20" s="1">
        <v>30498</v>
      </c>
      <c r="B20" s="1">
        <v>1</v>
      </c>
      <c r="C20" s="1">
        <v>13</v>
      </c>
      <c r="D20" s="2">
        <v>0.885</v>
      </c>
      <c r="E20" s="3">
        <v>6</v>
      </c>
      <c r="F20" s="1">
        <v>132</v>
      </c>
      <c r="G20" s="1">
        <v>68</v>
      </c>
      <c r="H20" s="1">
        <v>42</v>
      </c>
      <c r="I20" s="1">
        <v>21</v>
      </c>
      <c r="J20" s="1">
        <v>11</v>
      </c>
      <c r="K20" s="1">
        <v>0</v>
      </c>
      <c r="L20" s="1">
        <v>2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</v>
      </c>
      <c r="U20" s="1">
        <f t="shared" si="0"/>
        <v>277</v>
      </c>
      <c r="V20" s="1">
        <f t="shared" si="1"/>
        <v>145</v>
      </c>
      <c r="W20" s="1">
        <f t="shared" si="2"/>
        <v>77</v>
      </c>
      <c r="X20" s="1">
        <f t="shared" si="3"/>
        <v>35</v>
      </c>
      <c r="Y20" s="1">
        <f t="shared" si="4"/>
        <v>14</v>
      </c>
      <c r="Z20" s="1">
        <f t="shared" si="5"/>
        <v>3</v>
      </c>
      <c r="AA20" s="1">
        <f t="shared" si="6"/>
        <v>3</v>
      </c>
      <c r="AB20" s="1">
        <f t="shared" si="7"/>
        <v>1</v>
      </c>
      <c r="AC20" s="1">
        <f t="shared" si="8"/>
        <v>0</v>
      </c>
      <c r="AD20" s="1">
        <f t="shared" si="9"/>
        <v>0</v>
      </c>
      <c r="AE20" s="1">
        <f t="shared" si="10"/>
        <v>0</v>
      </c>
      <c r="AF20" s="1">
        <f t="shared" si="11"/>
        <v>0</v>
      </c>
      <c r="AG20" s="1">
        <f t="shared" si="12"/>
        <v>0</v>
      </c>
      <c r="AH20" s="1">
        <f t="shared" si="13"/>
        <v>0</v>
      </c>
      <c r="AI20" s="9">
        <f t="shared" si="14"/>
        <v>27.79783393501805</v>
      </c>
    </row>
    <row r="21" spans="1:35" ht="15">
      <c r="A21" s="1">
        <v>30498</v>
      </c>
      <c r="B21" s="1">
        <v>1</v>
      </c>
      <c r="C21" s="1">
        <v>14</v>
      </c>
      <c r="D21" s="2">
        <v>0.945</v>
      </c>
      <c r="E21" s="3">
        <v>6</v>
      </c>
      <c r="F21" s="1">
        <v>78</v>
      </c>
      <c r="G21" s="1">
        <v>41</v>
      </c>
      <c r="H21" s="1">
        <v>22</v>
      </c>
      <c r="I21" s="1">
        <v>10</v>
      </c>
      <c r="J21" s="1">
        <v>2</v>
      </c>
      <c r="K21" s="1">
        <v>7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0</v>
      </c>
      <c r="R21" s="1">
        <v>1</v>
      </c>
      <c r="S21" s="1">
        <v>0</v>
      </c>
      <c r="T21" s="1">
        <v>2</v>
      </c>
      <c r="U21" s="1">
        <f t="shared" si="0"/>
        <v>162</v>
      </c>
      <c r="V21" s="1">
        <f t="shared" si="1"/>
        <v>84</v>
      </c>
      <c r="W21" s="1">
        <f t="shared" si="2"/>
        <v>43</v>
      </c>
      <c r="X21" s="1">
        <f t="shared" si="3"/>
        <v>21</v>
      </c>
      <c r="Y21" s="1">
        <f t="shared" si="4"/>
        <v>11</v>
      </c>
      <c r="Z21" s="1">
        <f t="shared" si="5"/>
        <v>9</v>
      </c>
      <c r="AA21" s="1">
        <f t="shared" si="6"/>
        <v>2</v>
      </c>
      <c r="AB21" s="1">
        <f t="shared" si="7"/>
        <v>2</v>
      </c>
      <c r="AC21" s="1">
        <f t="shared" si="8"/>
        <v>2</v>
      </c>
      <c r="AD21" s="1">
        <f t="shared" si="9"/>
        <v>2</v>
      </c>
      <c r="AE21" s="1">
        <f t="shared" si="10"/>
        <v>2</v>
      </c>
      <c r="AF21" s="1">
        <f t="shared" si="11"/>
        <v>1</v>
      </c>
      <c r="AG21" s="1">
        <f t="shared" si="12"/>
        <v>1</v>
      </c>
      <c r="AH21" s="1">
        <f t="shared" si="13"/>
        <v>0</v>
      </c>
      <c r="AI21" s="9">
        <f t="shared" si="14"/>
        <v>26.543209876543212</v>
      </c>
    </row>
    <row r="22" spans="1:35" ht="15">
      <c r="A22" s="1">
        <v>30498</v>
      </c>
      <c r="B22" s="1">
        <v>1</v>
      </c>
      <c r="C22" s="1">
        <v>15</v>
      </c>
      <c r="D22" s="2">
        <v>1.005</v>
      </c>
      <c r="E22" s="3">
        <v>7.5</v>
      </c>
      <c r="F22" s="1">
        <v>104</v>
      </c>
      <c r="G22" s="1">
        <v>49</v>
      </c>
      <c r="H22" s="1">
        <v>23</v>
      </c>
      <c r="I22" s="1">
        <v>16</v>
      </c>
      <c r="J22" s="1">
        <v>6</v>
      </c>
      <c r="K22" s="1">
        <v>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f t="shared" si="0"/>
        <v>200</v>
      </c>
      <c r="V22" s="1">
        <f t="shared" si="1"/>
        <v>96</v>
      </c>
      <c r="W22" s="1">
        <f t="shared" si="2"/>
        <v>47</v>
      </c>
      <c r="X22" s="1">
        <f t="shared" si="3"/>
        <v>24</v>
      </c>
      <c r="Y22" s="1">
        <f t="shared" si="4"/>
        <v>8</v>
      </c>
      <c r="Z22" s="1">
        <f t="shared" si="5"/>
        <v>2</v>
      </c>
      <c r="AA22" s="1">
        <f t="shared" si="6"/>
        <v>0</v>
      </c>
      <c r="AB22" s="1">
        <f t="shared" si="7"/>
        <v>0</v>
      </c>
      <c r="AC22" s="1">
        <f t="shared" si="8"/>
        <v>0</v>
      </c>
      <c r="AD22" s="1">
        <f t="shared" si="9"/>
        <v>0</v>
      </c>
      <c r="AE22" s="1">
        <f t="shared" si="10"/>
        <v>0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9">
        <f t="shared" si="14"/>
        <v>23.5</v>
      </c>
    </row>
    <row r="23" spans="1:35" ht="15">
      <c r="A23" s="1">
        <v>30498</v>
      </c>
      <c r="B23" s="1">
        <v>2</v>
      </c>
      <c r="C23" s="1">
        <v>1</v>
      </c>
      <c r="D23" s="2">
        <v>1.08</v>
      </c>
      <c r="E23" s="3">
        <v>7.5</v>
      </c>
      <c r="F23" s="1">
        <v>189</v>
      </c>
      <c r="G23" s="1">
        <v>78</v>
      </c>
      <c r="H23" s="1">
        <v>45</v>
      </c>
      <c r="I23" s="1">
        <v>20</v>
      </c>
      <c r="J23" s="1">
        <v>19</v>
      </c>
      <c r="K23" s="1">
        <v>4</v>
      </c>
      <c r="L23" s="1">
        <v>3</v>
      </c>
      <c r="M23" s="1">
        <v>2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</v>
      </c>
      <c r="U23" s="1">
        <f t="shared" si="0"/>
        <v>360</v>
      </c>
      <c r="V23" s="1">
        <f t="shared" si="1"/>
        <v>171</v>
      </c>
      <c r="W23" s="1">
        <f t="shared" si="2"/>
        <v>93</v>
      </c>
      <c r="X23" s="1">
        <f t="shared" si="3"/>
        <v>48</v>
      </c>
      <c r="Y23" s="1">
        <f t="shared" si="4"/>
        <v>28</v>
      </c>
      <c r="Z23" s="1">
        <f t="shared" si="5"/>
        <v>9</v>
      </c>
      <c r="AA23" s="1">
        <f t="shared" si="6"/>
        <v>5</v>
      </c>
      <c r="AB23" s="1">
        <f t="shared" si="7"/>
        <v>2</v>
      </c>
      <c r="AC23" s="1">
        <f t="shared" si="8"/>
        <v>0</v>
      </c>
      <c r="AD23" s="1">
        <f t="shared" si="9"/>
        <v>0</v>
      </c>
      <c r="AE23" s="1">
        <f t="shared" si="10"/>
        <v>0</v>
      </c>
      <c r="AF23" s="1">
        <f t="shared" si="11"/>
        <v>0</v>
      </c>
      <c r="AG23" s="1">
        <f t="shared" si="12"/>
        <v>0</v>
      </c>
      <c r="AH23" s="1">
        <f t="shared" si="13"/>
        <v>0</v>
      </c>
      <c r="AI23" s="9">
        <f t="shared" si="14"/>
        <v>25.833333333333336</v>
      </c>
    </row>
    <row r="24" spans="1:35" ht="15">
      <c r="A24" s="1">
        <v>30498</v>
      </c>
      <c r="B24" s="1">
        <v>2</v>
      </c>
      <c r="C24" s="1">
        <v>2</v>
      </c>
      <c r="D24" s="2">
        <v>1.155</v>
      </c>
      <c r="E24" s="3">
        <v>5.5</v>
      </c>
      <c r="F24" s="1">
        <v>207</v>
      </c>
      <c r="G24" s="1">
        <v>95</v>
      </c>
      <c r="H24" s="1">
        <v>37</v>
      </c>
      <c r="I24" s="1">
        <v>41</v>
      </c>
      <c r="J24" s="1">
        <v>13</v>
      </c>
      <c r="K24" s="1">
        <v>8</v>
      </c>
      <c r="L24" s="1">
        <v>2</v>
      </c>
      <c r="M24" s="1">
        <v>2</v>
      </c>
      <c r="N24" s="1">
        <v>0</v>
      </c>
      <c r="O24" s="1">
        <v>1</v>
      </c>
      <c r="P24" s="1">
        <v>1</v>
      </c>
      <c r="Q24" s="1">
        <v>0</v>
      </c>
      <c r="R24" s="1">
        <v>0</v>
      </c>
      <c r="S24" s="1">
        <v>0</v>
      </c>
      <c r="T24" s="1">
        <v>2</v>
      </c>
      <c r="U24" s="1">
        <f t="shared" si="0"/>
        <v>407</v>
      </c>
      <c r="V24" s="1">
        <f t="shared" si="1"/>
        <v>200</v>
      </c>
      <c r="W24" s="1">
        <f t="shared" si="2"/>
        <v>105</v>
      </c>
      <c r="X24" s="1">
        <f t="shared" si="3"/>
        <v>68</v>
      </c>
      <c r="Y24" s="1">
        <f t="shared" si="4"/>
        <v>27</v>
      </c>
      <c r="Z24" s="1">
        <f t="shared" si="5"/>
        <v>14</v>
      </c>
      <c r="AA24" s="1">
        <f t="shared" si="6"/>
        <v>6</v>
      </c>
      <c r="AB24" s="1">
        <f t="shared" si="7"/>
        <v>4</v>
      </c>
      <c r="AC24" s="1">
        <f t="shared" si="8"/>
        <v>2</v>
      </c>
      <c r="AD24" s="1">
        <f t="shared" si="9"/>
        <v>2</v>
      </c>
      <c r="AE24" s="1">
        <f t="shared" si="10"/>
        <v>1</v>
      </c>
      <c r="AF24" s="1">
        <f t="shared" si="11"/>
        <v>0</v>
      </c>
      <c r="AG24" s="1">
        <f t="shared" si="12"/>
        <v>0</v>
      </c>
      <c r="AH24" s="1">
        <f t="shared" si="13"/>
        <v>0</v>
      </c>
      <c r="AI24" s="9">
        <f t="shared" si="14"/>
        <v>25.7985257985258</v>
      </c>
    </row>
    <row r="25" spans="1:35" ht="15">
      <c r="A25" s="1">
        <v>30498</v>
      </c>
      <c r="B25" s="1">
        <v>2</v>
      </c>
      <c r="C25" s="1">
        <v>3</v>
      </c>
      <c r="D25" s="2">
        <v>1.21</v>
      </c>
      <c r="E25" s="3">
        <v>5.5</v>
      </c>
      <c r="F25" s="1">
        <v>162</v>
      </c>
      <c r="G25" s="1">
        <v>87</v>
      </c>
      <c r="H25" s="1">
        <v>51</v>
      </c>
      <c r="I25" s="1">
        <v>37</v>
      </c>
      <c r="J25" s="1">
        <v>8</v>
      </c>
      <c r="K25" s="1">
        <v>4</v>
      </c>
      <c r="L25" s="1">
        <v>4</v>
      </c>
      <c r="M25" s="1">
        <v>2</v>
      </c>
      <c r="N25" s="1">
        <v>1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2</v>
      </c>
      <c r="U25" s="1">
        <f t="shared" si="0"/>
        <v>357</v>
      </c>
      <c r="V25" s="1">
        <f t="shared" si="1"/>
        <v>195</v>
      </c>
      <c r="W25" s="1">
        <f t="shared" si="2"/>
        <v>108</v>
      </c>
      <c r="X25" s="1">
        <f t="shared" si="3"/>
        <v>57</v>
      </c>
      <c r="Y25" s="1">
        <f t="shared" si="4"/>
        <v>20</v>
      </c>
      <c r="Z25" s="1">
        <f t="shared" si="5"/>
        <v>12</v>
      </c>
      <c r="AA25" s="1">
        <f t="shared" si="6"/>
        <v>8</v>
      </c>
      <c r="AB25" s="1">
        <f t="shared" si="7"/>
        <v>4</v>
      </c>
      <c r="AC25" s="1">
        <f t="shared" si="8"/>
        <v>2</v>
      </c>
      <c r="AD25" s="1">
        <f t="shared" si="9"/>
        <v>1</v>
      </c>
      <c r="AE25" s="1">
        <f t="shared" si="10"/>
        <v>0</v>
      </c>
      <c r="AF25" s="1">
        <f t="shared" si="11"/>
        <v>0</v>
      </c>
      <c r="AG25" s="1">
        <f t="shared" si="12"/>
        <v>0</v>
      </c>
      <c r="AH25" s="1">
        <f t="shared" si="13"/>
        <v>0</v>
      </c>
      <c r="AI25" s="9">
        <f t="shared" si="14"/>
        <v>30.252100840336134</v>
      </c>
    </row>
    <row r="26" spans="1:35" ht="15">
      <c r="A26" s="1">
        <v>30498</v>
      </c>
      <c r="B26" s="1">
        <v>2</v>
      </c>
      <c r="C26" s="1">
        <v>4</v>
      </c>
      <c r="D26" s="2">
        <v>1.265</v>
      </c>
      <c r="E26" s="3">
        <v>5.5</v>
      </c>
      <c r="F26" s="1">
        <v>193</v>
      </c>
      <c r="G26" s="1">
        <v>96</v>
      </c>
      <c r="H26" s="1">
        <v>48</v>
      </c>
      <c r="I26" s="1">
        <v>25</v>
      </c>
      <c r="J26" s="1">
        <v>4</v>
      </c>
      <c r="K26" s="1">
        <v>6</v>
      </c>
      <c r="L26" s="1">
        <v>1</v>
      </c>
      <c r="M26" s="1">
        <v>2</v>
      </c>
      <c r="N26" s="1">
        <v>1</v>
      </c>
      <c r="O26" s="1">
        <v>0</v>
      </c>
      <c r="P26" s="1">
        <v>1</v>
      </c>
      <c r="Q26" s="1">
        <v>1</v>
      </c>
      <c r="R26" s="1">
        <v>0</v>
      </c>
      <c r="S26" s="1">
        <v>0</v>
      </c>
      <c r="T26" s="1">
        <v>2</v>
      </c>
      <c r="U26" s="1">
        <f t="shared" si="0"/>
        <v>378</v>
      </c>
      <c r="V26" s="1">
        <f t="shared" si="1"/>
        <v>185</v>
      </c>
      <c r="W26" s="1">
        <f t="shared" si="2"/>
        <v>89</v>
      </c>
      <c r="X26" s="1">
        <f t="shared" si="3"/>
        <v>41</v>
      </c>
      <c r="Y26" s="1">
        <f t="shared" si="4"/>
        <v>16</v>
      </c>
      <c r="Z26" s="1">
        <f t="shared" si="5"/>
        <v>12</v>
      </c>
      <c r="AA26" s="1">
        <f t="shared" si="6"/>
        <v>6</v>
      </c>
      <c r="AB26" s="1">
        <f t="shared" si="7"/>
        <v>5</v>
      </c>
      <c r="AC26" s="1">
        <f t="shared" si="8"/>
        <v>3</v>
      </c>
      <c r="AD26" s="1">
        <f t="shared" si="9"/>
        <v>2</v>
      </c>
      <c r="AE26" s="1">
        <f t="shared" si="10"/>
        <v>2</v>
      </c>
      <c r="AF26" s="1">
        <f t="shared" si="11"/>
        <v>1</v>
      </c>
      <c r="AG26" s="1">
        <f t="shared" si="12"/>
        <v>0</v>
      </c>
      <c r="AH26" s="1">
        <f t="shared" si="13"/>
        <v>0</v>
      </c>
      <c r="AI26" s="9">
        <f t="shared" si="14"/>
        <v>23.544973544973544</v>
      </c>
    </row>
    <row r="27" spans="1:35" ht="15">
      <c r="A27" s="1">
        <v>30498</v>
      </c>
      <c r="B27" s="1">
        <v>2</v>
      </c>
      <c r="C27" s="1">
        <v>5</v>
      </c>
      <c r="D27" s="2">
        <v>1.32</v>
      </c>
      <c r="E27" s="3">
        <v>5.5</v>
      </c>
      <c r="F27" s="1">
        <v>155</v>
      </c>
      <c r="G27" s="1">
        <v>73</v>
      </c>
      <c r="H27" s="1">
        <v>42</v>
      </c>
      <c r="I27" s="1">
        <v>16</v>
      </c>
      <c r="J27" s="1">
        <v>10</v>
      </c>
      <c r="K27" s="1">
        <v>6</v>
      </c>
      <c r="L27" s="1">
        <v>2</v>
      </c>
      <c r="M27" s="1">
        <v>1</v>
      </c>
      <c r="N27" s="1">
        <v>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f t="shared" si="0"/>
        <v>306</v>
      </c>
      <c r="V27" s="1">
        <f t="shared" si="1"/>
        <v>151</v>
      </c>
      <c r="W27" s="1">
        <f t="shared" si="2"/>
        <v>78</v>
      </c>
      <c r="X27" s="1">
        <f t="shared" si="3"/>
        <v>36</v>
      </c>
      <c r="Y27" s="1">
        <f t="shared" si="4"/>
        <v>20</v>
      </c>
      <c r="Z27" s="1">
        <f t="shared" si="5"/>
        <v>10</v>
      </c>
      <c r="AA27" s="1">
        <f t="shared" si="6"/>
        <v>4</v>
      </c>
      <c r="AB27" s="1">
        <f t="shared" si="7"/>
        <v>2</v>
      </c>
      <c r="AC27" s="1">
        <f t="shared" si="8"/>
        <v>1</v>
      </c>
      <c r="AD27" s="1">
        <f t="shared" si="9"/>
        <v>0</v>
      </c>
      <c r="AE27" s="1">
        <f t="shared" si="10"/>
        <v>0</v>
      </c>
      <c r="AF27" s="1">
        <f t="shared" si="11"/>
        <v>0</v>
      </c>
      <c r="AG27" s="1">
        <f t="shared" si="12"/>
        <v>0</v>
      </c>
      <c r="AH27" s="1">
        <f t="shared" si="13"/>
        <v>0</v>
      </c>
      <c r="AI27" s="9">
        <f t="shared" si="14"/>
        <v>25.49019607843137</v>
      </c>
    </row>
    <row r="28" spans="1:35" ht="15">
      <c r="A28" s="1">
        <v>30498</v>
      </c>
      <c r="B28" s="1">
        <v>2</v>
      </c>
      <c r="C28" s="1">
        <v>6</v>
      </c>
      <c r="D28" s="2">
        <v>1.375</v>
      </c>
      <c r="E28" s="3">
        <v>5.5</v>
      </c>
      <c r="F28" s="1">
        <v>270</v>
      </c>
      <c r="G28" s="1">
        <v>107</v>
      </c>
      <c r="H28" s="1">
        <v>61</v>
      </c>
      <c r="I28" s="1">
        <v>30</v>
      </c>
      <c r="J28" s="1">
        <v>14</v>
      </c>
      <c r="K28" s="1">
        <v>3</v>
      </c>
      <c r="L28" s="1">
        <v>3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2</v>
      </c>
      <c r="U28" s="1">
        <f t="shared" si="0"/>
        <v>490</v>
      </c>
      <c r="V28" s="1">
        <f t="shared" si="1"/>
        <v>220</v>
      </c>
      <c r="W28" s="1">
        <f t="shared" si="2"/>
        <v>113</v>
      </c>
      <c r="X28" s="1">
        <f t="shared" si="3"/>
        <v>52</v>
      </c>
      <c r="Y28" s="1">
        <f t="shared" si="4"/>
        <v>22</v>
      </c>
      <c r="Z28" s="1">
        <f t="shared" si="5"/>
        <v>8</v>
      </c>
      <c r="AA28" s="1">
        <f t="shared" si="6"/>
        <v>5</v>
      </c>
      <c r="AB28" s="1">
        <f t="shared" si="7"/>
        <v>2</v>
      </c>
      <c r="AC28" s="1">
        <f t="shared" si="8"/>
        <v>2</v>
      </c>
      <c r="AD28" s="1">
        <f t="shared" si="9"/>
        <v>1</v>
      </c>
      <c r="AE28" s="1">
        <f t="shared" si="10"/>
        <v>1</v>
      </c>
      <c r="AF28" s="1">
        <f t="shared" si="11"/>
        <v>1</v>
      </c>
      <c r="AG28" s="1">
        <f t="shared" si="12"/>
        <v>1</v>
      </c>
      <c r="AH28" s="1">
        <f t="shared" si="13"/>
        <v>1</v>
      </c>
      <c r="AI28" s="9">
        <f t="shared" si="14"/>
        <v>23.06122448979592</v>
      </c>
    </row>
    <row r="29" spans="1:35" ht="15">
      <c r="A29" s="1">
        <v>30498</v>
      </c>
      <c r="B29" s="1">
        <v>2</v>
      </c>
      <c r="C29" s="1">
        <v>7</v>
      </c>
      <c r="D29" s="2">
        <v>1.43</v>
      </c>
      <c r="E29" s="3">
        <v>7.5</v>
      </c>
      <c r="F29" s="1">
        <v>235</v>
      </c>
      <c r="G29" s="1">
        <v>88</v>
      </c>
      <c r="H29" s="1">
        <v>39</v>
      </c>
      <c r="I29" s="1">
        <v>30</v>
      </c>
      <c r="J29" s="1">
        <v>10</v>
      </c>
      <c r="K29" s="1">
        <v>3</v>
      </c>
      <c r="L29" s="1">
        <v>1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407</v>
      </c>
      <c r="V29" s="1">
        <f t="shared" si="1"/>
        <v>172</v>
      </c>
      <c r="W29" s="1">
        <f t="shared" si="2"/>
        <v>84</v>
      </c>
      <c r="X29" s="1">
        <f t="shared" si="3"/>
        <v>45</v>
      </c>
      <c r="Y29" s="1">
        <f t="shared" si="4"/>
        <v>15</v>
      </c>
      <c r="Z29" s="1">
        <f t="shared" si="5"/>
        <v>5</v>
      </c>
      <c r="AA29" s="1">
        <f t="shared" si="6"/>
        <v>2</v>
      </c>
      <c r="AB29" s="1">
        <f t="shared" si="7"/>
        <v>1</v>
      </c>
      <c r="AC29" s="1">
        <f t="shared" si="8"/>
        <v>1</v>
      </c>
      <c r="AD29" s="1">
        <f t="shared" si="9"/>
        <v>0</v>
      </c>
      <c r="AE29" s="1">
        <f t="shared" si="10"/>
        <v>0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20.638820638820636</v>
      </c>
    </row>
    <row r="30" spans="1:35" ht="15">
      <c r="A30" s="1">
        <v>30498</v>
      </c>
      <c r="B30" s="1">
        <v>2</v>
      </c>
      <c r="C30" s="1">
        <v>8</v>
      </c>
      <c r="D30" s="2">
        <v>1.505</v>
      </c>
      <c r="E30" s="3">
        <v>9</v>
      </c>
      <c r="F30" s="1">
        <v>283</v>
      </c>
      <c r="G30" s="1">
        <v>132</v>
      </c>
      <c r="H30" s="1">
        <v>71</v>
      </c>
      <c r="I30" s="1">
        <v>34</v>
      </c>
      <c r="J30" s="1">
        <v>19</v>
      </c>
      <c r="K30" s="1">
        <v>5</v>
      </c>
      <c r="L30" s="1">
        <v>5</v>
      </c>
      <c r="M30" s="1">
        <v>1</v>
      </c>
      <c r="N30" s="1">
        <v>3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</v>
      </c>
      <c r="U30" s="1">
        <f t="shared" si="0"/>
        <v>553</v>
      </c>
      <c r="V30" s="1">
        <f t="shared" si="1"/>
        <v>270</v>
      </c>
      <c r="W30" s="1">
        <f t="shared" si="2"/>
        <v>138</v>
      </c>
      <c r="X30" s="1">
        <f t="shared" si="3"/>
        <v>67</v>
      </c>
      <c r="Y30" s="1">
        <f t="shared" si="4"/>
        <v>33</v>
      </c>
      <c r="Z30" s="1">
        <f t="shared" si="5"/>
        <v>14</v>
      </c>
      <c r="AA30" s="1">
        <f t="shared" si="6"/>
        <v>9</v>
      </c>
      <c r="AB30" s="1">
        <f t="shared" si="7"/>
        <v>4</v>
      </c>
      <c r="AC30" s="1">
        <f t="shared" si="8"/>
        <v>3</v>
      </c>
      <c r="AD30" s="1">
        <f t="shared" si="9"/>
        <v>0</v>
      </c>
      <c r="AE30" s="1">
        <f t="shared" si="10"/>
        <v>0</v>
      </c>
      <c r="AF30" s="1">
        <f t="shared" si="11"/>
        <v>0</v>
      </c>
      <c r="AG30" s="1">
        <f t="shared" si="12"/>
        <v>0</v>
      </c>
      <c r="AH30" s="1">
        <f t="shared" si="13"/>
        <v>0</v>
      </c>
      <c r="AI30" s="9">
        <f t="shared" si="14"/>
        <v>24.95479204339964</v>
      </c>
    </row>
    <row r="31" spans="1:35" ht="15">
      <c r="A31" s="1">
        <v>30498</v>
      </c>
      <c r="B31" s="1">
        <v>2</v>
      </c>
      <c r="C31" s="1">
        <v>9</v>
      </c>
      <c r="D31" s="2">
        <v>1.595</v>
      </c>
      <c r="E31" s="3">
        <v>9.5</v>
      </c>
      <c r="F31" s="1">
        <v>147</v>
      </c>
      <c r="G31" s="1">
        <v>65</v>
      </c>
      <c r="H31" s="1">
        <v>41</v>
      </c>
      <c r="I31" s="1">
        <v>15</v>
      </c>
      <c r="J31" s="1">
        <v>10</v>
      </c>
      <c r="K31" s="1">
        <v>8</v>
      </c>
      <c r="L31" s="1">
        <v>1</v>
      </c>
      <c r="M31" s="1">
        <v>1</v>
      </c>
      <c r="N31" s="1">
        <v>0</v>
      </c>
      <c r="O31" s="1">
        <v>0</v>
      </c>
      <c r="P31" s="1">
        <v>1</v>
      </c>
      <c r="Q31" s="1">
        <v>0</v>
      </c>
      <c r="R31" s="1">
        <v>0</v>
      </c>
      <c r="S31" s="1">
        <v>0</v>
      </c>
      <c r="T31" s="1">
        <v>2</v>
      </c>
      <c r="U31" s="1">
        <f t="shared" si="0"/>
        <v>289</v>
      </c>
      <c r="V31" s="1">
        <f t="shared" si="1"/>
        <v>142</v>
      </c>
      <c r="W31" s="1">
        <f t="shared" si="2"/>
        <v>77</v>
      </c>
      <c r="X31" s="1">
        <f t="shared" si="3"/>
        <v>36</v>
      </c>
      <c r="Y31" s="1">
        <f t="shared" si="4"/>
        <v>21</v>
      </c>
      <c r="Z31" s="1">
        <f t="shared" si="5"/>
        <v>11</v>
      </c>
      <c r="AA31" s="1">
        <f t="shared" si="6"/>
        <v>3</v>
      </c>
      <c r="AB31" s="1">
        <f t="shared" si="7"/>
        <v>2</v>
      </c>
      <c r="AC31" s="1">
        <f t="shared" si="8"/>
        <v>1</v>
      </c>
      <c r="AD31" s="1">
        <f t="shared" si="9"/>
        <v>1</v>
      </c>
      <c r="AE31" s="1">
        <f t="shared" si="10"/>
        <v>1</v>
      </c>
      <c r="AF31" s="1">
        <f t="shared" si="11"/>
        <v>0</v>
      </c>
      <c r="AG31" s="1">
        <f t="shared" si="12"/>
        <v>0</v>
      </c>
      <c r="AH31" s="1">
        <f t="shared" si="13"/>
        <v>0</v>
      </c>
      <c r="AI31" s="9">
        <f t="shared" si="14"/>
        <v>26.643598615916954</v>
      </c>
    </row>
    <row r="32" spans="1:35" ht="15">
      <c r="A32" s="1">
        <v>30498</v>
      </c>
      <c r="B32" s="1">
        <v>2</v>
      </c>
      <c r="C32" s="1">
        <v>10</v>
      </c>
      <c r="D32" s="2">
        <v>1.69</v>
      </c>
      <c r="E32" s="3">
        <v>7</v>
      </c>
      <c r="F32" s="1">
        <v>116</v>
      </c>
      <c r="G32" s="1">
        <v>55</v>
      </c>
      <c r="H32" s="1">
        <v>36</v>
      </c>
      <c r="I32" s="1">
        <v>24</v>
      </c>
      <c r="J32" s="1">
        <v>6</v>
      </c>
      <c r="K32" s="1">
        <v>10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0</v>
      </c>
      <c r="T32" s="1">
        <v>2</v>
      </c>
      <c r="U32" s="1">
        <f t="shared" si="0"/>
        <v>249</v>
      </c>
      <c r="V32" s="1">
        <f t="shared" si="1"/>
        <v>133</v>
      </c>
      <c r="W32" s="1">
        <f t="shared" si="2"/>
        <v>78</v>
      </c>
      <c r="X32" s="1">
        <f t="shared" si="3"/>
        <v>42</v>
      </c>
      <c r="Y32" s="1">
        <f t="shared" si="4"/>
        <v>18</v>
      </c>
      <c r="Z32" s="1">
        <f t="shared" si="5"/>
        <v>12</v>
      </c>
      <c r="AA32" s="1">
        <f t="shared" si="6"/>
        <v>2</v>
      </c>
      <c r="AB32" s="1">
        <f t="shared" si="7"/>
        <v>1</v>
      </c>
      <c r="AC32" s="1">
        <f t="shared" si="8"/>
        <v>1</v>
      </c>
      <c r="AD32" s="1">
        <f t="shared" si="9"/>
        <v>1</v>
      </c>
      <c r="AE32" s="1">
        <f t="shared" si="10"/>
        <v>1</v>
      </c>
      <c r="AF32" s="1">
        <f t="shared" si="11"/>
        <v>1</v>
      </c>
      <c r="AG32" s="1">
        <f t="shared" si="12"/>
        <v>1</v>
      </c>
      <c r="AH32" s="1">
        <f t="shared" si="13"/>
        <v>0</v>
      </c>
      <c r="AI32" s="9">
        <f t="shared" si="14"/>
        <v>31.32530120481928</v>
      </c>
    </row>
    <row r="33" spans="1:35" ht="15">
      <c r="A33" s="1">
        <v>30498</v>
      </c>
      <c r="B33" s="1">
        <v>2</v>
      </c>
      <c r="C33" s="1">
        <v>11</v>
      </c>
      <c r="D33" s="2">
        <v>1.76</v>
      </c>
      <c r="E33" s="3">
        <v>8</v>
      </c>
      <c r="F33" s="1">
        <v>211</v>
      </c>
      <c r="G33" s="1">
        <v>113</v>
      </c>
      <c r="H33" s="1">
        <v>64</v>
      </c>
      <c r="I33" s="1">
        <v>29</v>
      </c>
      <c r="J33" s="1">
        <v>14</v>
      </c>
      <c r="K33" s="1">
        <v>10</v>
      </c>
      <c r="L33" s="1">
        <v>8</v>
      </c>
      <c r="M33" s="1">
        <v>1</v>
      </c>
      <c r="N33" s="1">
        <v>0</v>
      </c>
      <c r="O33" s="1">
        <v>0</v>
      </c>
      <c r="P33" s="1">
        <v>1</v>
      </c>
      <c r="Q33" s="1">
        <v>0</v>
      </c>
      <c r="R33" s="1">
        <v>0</v>
      </c>
      <c r="S33" s="1">
        <v>0</v>
      </c>
      <c r="T33" s="1">
        <v>2</v>
      </c>
      <c r="U33" s="1">
        <f t="shared" si="0"/>
        <v>451</v>
      </c>
      <c r="V33" s="1">
        <f t="shared" si="1"/>
        <v>240</v>
      </c>
      <c r="W33" s="1">
        <f t="shared" si="2"/>
        <v>127</v>
      </c>
      <c r="X33" s="1">
        <f t="shared" si="3"/>
        <v>63</v>
      </c>
      <c r="Y33" s="1">
        <f t="shared" si="4"/>
        <v>34</v>
      </c>
      <c r="Z33" s="1">
        <f t="shared" si="5"/>
        <v>20</v>
      </c>
      <c r="AA33" s="1">
        <f t="shared" si="6"/>
        <v>10</v>
      </c>
      <c r="AB33" s="1">
        <f t="shared" si="7"/>
        <v>2</v>
      </c>
      <c r="AC33" s="1">
        <f t="shared" si="8"/>
        <v>1</v>
      </c>
      <c r="AD33" s="1">
        <f t="shared" si="9"/>
        <v>1</v>
      </c>
      <c r="AE33" s="1">
        <f t="shared" si="10"/>
        <v>1</v>
      </c>
      <c r="AF33" s="1">
        <f t="shared" si="11"/>
        <v>0</v>
      </c>
      <c r="AG33" s="1">
        <f t="shared" si="12"/>
        <v>0</v>
      </c>
      <c r="AH33" s="1">
        <f t="shared" si="13"/>
        <v>0</v>
      </c>
      <c r="AI33" s="9">
        <f t="shared" si="14"/>
        <v>28.159645232815965</v>
      </c>
    </row>
    <row r="34" spans="1:35" ht="15">
      <c r="A34" s="1">
        <v>30398</v>
      </c>
      <c r="B34" s="1">
        <v>3</v>
      </c>
      <c r="C34" s="1">
        <v>1</v>
      </c>
      <c r="D34" s="2">
        <v>1.84</v>
      </c>
      <c r="E34" s="3">
        <v>7</v>
      </c>
      <c r="F34" s="1">
        <v>188</v>
      </c>
      <c r="G34" s="1">
        <v>102</v>
      </c>
      <c r="H34" s="1">
        <v>52</v>
      </c>
      <c r="I34" s="1">
        <v>17</v>
      </c>
      <c r="J34" s="1">
        <v>14</v>
      </c>
      <c r="K34" s="1">
        <v>2</v>
      </c>
      <c r="L34" s="1">
        <v>1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</v>
      </c>
      <c r="U34" s="1">
        <f t="shared" si="0"/>
        <v>377</v>
      </c>
      <c r="V34" s="1">
        <f t="shared" si="1"/>
        <v>189</v>
      </c>
      <c r="W34" s="1">
        <f t="shared" si="2"/>
        <v>87</v>
      </c>
      <c r="X34" s="1">
        <f t="shared" si="3"/>
        <v>35</v>
      </c>
      <c r="Y34" s="1">
        <f t="shared" si="4"/>
        <v>18</v>
      </c>
      <c r="Z34" s="1">
        <f t="shared" si="5"/>
        <v>4</v>
      </c>
      <c r="AA34" s="1">
        <f t="shared" si="6"/>
        <v>2</v>
      </c>
      <c r="AB34" s="1">
        <f t="shared" si="7"/>
        <v>1</v>
      </c>
      <c r="AC34" s="1">
        <f t="shared" si="8"/>
        <v>0</v>
      </c>
      <c r="AD34" s="1">
        <f t="shared" si="9"/>
        <v>0</v>
      </c>
      <c r="AE34" s="1">
        <f t="shared" si="10"/>
        <v>0</v>
      </c>
      <c r="AF34" s="1">
        <f t="shared" si="11"/>
        <v>0</v>
      </c>
      <c r="AG34" s="1">
        <f t="shared" si="12"/>
        <v>0</v>
      </c>
      <c r="AH34" s="1">
        <f t="shared" si="13"/>
        <v>0</v>
      </c>
      <c r="AI34" s="9">
        <f t="shared" si="14"/>
        <v>23.076923076923077</v>
      </c>
    </row>
    <row r="35" spans="1:35" ht="15">
      <c r="A35" s="1">
        <v>30398</v>
      </c>
      <c r="B35" s="1">
        <v>3</v>
      </c>
      <c r="C35" s="1">
        <v>2</v>
      </c>
      <c r="D35" s="2">
        <v>1.91</v>
      </c>
      <c r="E35" s="3">
        <v>5.5</v>
      </c>
      <c r="F35" s="1">
        <v>244</v>
      </c>
      <c r="G35" s="1">
        <v>123</v>
      </c>
      <c r="H35" s="1">
        <v>68</v>
      </c>
      <c r="I35" s="1">
        <v>32</v>
      </c>
      <c r="J35" s="1">
        <v>16</v>
      </c>
      <c r="K35" s="1">
        <v>9</v>
      </c>
      <c r="L35" s="1">
        <v>1</v>
      </c>
      <c r="M35" s="1">
        <v>1</v>
      </c>
      <c r="N35" s="1">
        <v>0</v>
      </c>
      <c r="O35" s="1">
        <v>1</v>
      </c>
      <c r="P35" s="1">
        <v>1</v>
      </c>
      <c r="Q35" s="1">
        <v>1</v>
      </c>
      <c r="R35" s="1">
        <v>1</v>
      </c>
      <c r="S35" s="1">
        <v>0</v>
      </c>
      <c r="T35" s="1">
        <v>2</v>
      </c>
      <c r="U35" s="1">
        <f t="shared" si="0"/>
        <v>498</v>
      </c>
      <c r="V35" s="1">
        <f t="shared" si="1"/>
        <v>254</v>
      </c>
      <c r="W35" s="1">
        <f t="shared" si="2"/>
        <v>131</v>
      </c>
      <c r="X35" s="1">
        <f t="shared" si="3"/>
        <v>63</v>
      </c>
      <c r="Y35" s="1">
        <f t="shared" si="4"/>
        <v>31</v>
      </c>
      <c r="Z35" s="1">
        <f t="shared" si="5"/>
        <v>15</v>
      </c>
      <c r="AA35" s="1">
        <f t="shared" si="6"/>
        <v>6</v>
      </c>
      <c r="AB35" s="1">
        <f t="shared" si="7"/>
        <v>5</v>
      </c>
      <c r="AC35" s="1">
        <f t="shared" si="8"/>
        <v>4</v>
      </c>
      <c r="AD35" s="1">
        <f t="shared" si="9"/>
        <v>4</v>
      </c>
      <c r="AE35" s="1">
        <f t="shared" si="10"/>
        <v>3</v>
      </c>
      <c r="AF35" s="1">
        <f t="shared" si="11"/>
        <v>2</v>
      </c>
      <c r="AG35" s="1">
        <f t="shared" si="12"/>
        <v>1</v>
      </c>
      <c r="AH35" s="1">
        <f t="shared" si="13"/>
        <v>0</v>
      </c>
      <c r="AI35" s="9">
        <f t="shared" si="14"/>
        <v>26.305220883534137</v>
      </c>
    </row>
    <row r="36" spans="1:35" ht="15">
      <c r="A36" s="1">
        <v>30398</v>
      </c>
      <c r="B36" s="1">
        <v>3</v>
      </c>
      <c r="C36" s="1">
        <v>3</v>
      </c>
      <c r="D36" s="2">
        <v>1.965</v>
      </c>
      <c r="E36" s="3">
        <v>5.5</v>
      </c>
      <c r="F36" s="1">
        <v>432</v>
      </c>
      <c r="G36" s="1">
        <v>233</v>
      </c>
      <c r="H36" s="1">
        <v>146</v>
      </c>
      <c r="I36" s="1">
        <v>57</v>
      </c>
      <c r="J36" s="1">
        <v>34</v>
      </c>
      <c r="K36" s="1">
        <v>10</v>
      </c>
      <c r="L36" s="1">
        <v>0</v>
      </c>
      <c r="M36" s="1">
        <v>1</v>
      </c>
      <c r="N36" s="1">
        <v>0</v>
      </c>
      <c r="O36" s="1">
        <v>1</v>
      </c>
      <c r="P36" s="1">
        <v>1</v>
      </c>
      <c r="Q36" s="1">
        <v>0</v>
      </c>
      <c r="R36" s="1">
        <v>0</v>
      </c>
      <c r="S36" s="1">
        <v>0</v>
      </c>
      <c r="T36" s="1">
        <v>2</v>
      </c>
      <c r="U36" s="1">
        <f t="shared" si="0"/>
        <v>915</v>
      </c>
      <c r="V36" s="1">
        <f t="shared" si="1"/>
        <v>483</v>
      </c>
      <c r="W36" s="1">
        <f t="shared" si="2"/>
        <v>250</v>
      </c>
      <c r="X36" s="1">
        <f t="shared" si="3"/>
        <v>104</v>
      </c>
      <c r="Y36" s="1">
        <f t="shared" si="4"/>
        <v>47</v>
      </c>
      <c r="Z36" s="1">
        <f t="shared" si="5"/>
        <v>13</v>
      </c>
      <c r="AA36" s="1">
        <f t="shared" si="6"/>
        <v>3</v>
      </c>
      <c r="AB36" s="1">
        <f t="shared" si="7"/>
        <v>3</v>
      </c>
      <c r="AC36" s="1">
        <f t="shared" si="8"/>
        <v>2</v>
      </c>
      <c r="AD36" s="1">
        <f t="shared" si="9"/>
        <v>2</v>
      </c>
      <c r="AE36" s="1">
        <f t="shared" si="10"/>
        <v>1</v>
      </c>
      <c r="AF36" s="1">
        <f t="shared" si="11"/>
        <v>0</v>
      </c>
      <c r="AG36" s="1">
        <f t="shared" si="12"/>
        <v>0</v>
      </c>
      <c r="AH36" s="1">
        <f t="shared" si="13"/>
        <v>0</v>
      </c>
      <c r="AI36" s="9">
        <f t="shared" si="14"/>
        <v>27.322404371584703</v>
      </c>
    </row>
    <row r="37" spans="1:35" ht="15">
      <c r="A37" s="1">
        <v>30398</v>
      </c>
      <c r="B37" s="1">
        <v>3</v>
      </c>
      <c r="C37" s="1">
        <v>4</v>
      </c>
      <c r="D37" s="2">
        <v>2.02</v>
      </c>
      <c r="E37" s="3">
        <v>6.5</v>
      </c>
      <c r="F37" s="1">
        <v>322</v>
      </c>
      <c r="G37" s="1">
        <v>155</v>
      </c>
      <c r="H37" s="1">
        <v>100</v>
      </c>
      <c r="I37" s="1">
        <v>52</v>
      </c>
      <c r="J37" s="1">
        <v>14</v>
      </c>
      <c r="K37" s="1">
        <v>10</v>
      </c>
      <c r="L37" s="1">
        <v>1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2</v>
      </c>
      <c r="U37" s="1">
        <f t="shared" si="0"/>
        <v>656</v>
      </c>
      <c r="V37" s="1">
        <f t="shared" si="1"/>
        <v>334</v>
      </c>
      <c r="W37" s="1">
        <f t="shared" si="2"/>
        <v>179</v>
      </c>
      <c r="X37" s="1">
        <f t="shared" si="3"/>
        <v>79</v>
      </c>
      <c r="Y37" s="1">
        <f t="shared" si="4"/>
        <v>27</v>
      </c>
      <c r="Z37" s="1">
        <f t="shared" si="5"/>
        <v>13</v>
      </c>
      <c r="AA37" s="1">
        <f t="shared" si="6"/>
        <v>3</v>
      </c>
      <c r="AB37" s="1">
        <f t="shared" si="7"/>
        <v>2</v>
      </c>
      <c r="AC37" s="1">
        <f t="shared" si="8"/>
        <v>1</v>
      </c>
      <c r="AD37" s="1">
        <f t="shared" si="9"/>
        <v>1</v>
      </c>
      <c r="AE37" s="1">
        <f t="shared" si="10"/>
        <v>1</v>
      </c>
      <c r="AF37" s="1">
        <f t="shared" si="11"/>
        <v>1</v>
      </c>
      <c r="AG37" s="1">
        <f t="shared" si="12"/>
        <v>1</v>
      </c>
      <c r="AH37" s="1">
        <f t="shared" si="13"/>
        <v>1</v>
      </c>
      <c r="AI37" s="9">
        <f t="shared" si="14"/>
        <v>27.28658536585366</v>
      </c>
    </row>
    <row r="38" spans="1:35" ht="15">
      <c r="A38" s="1">
        <v>30398</v>
      </c>
      <c r="B38" s="1">
        <v>3</v>
      </c>
      <c r="C38" s="1">
        <v>5</v>
      </c>
      <c r="D38" s="2">
        <v>2.085</v>
      </c>
      <c r="E38" s="3">
        <v>7</v>
      </c>
      <c r="F38" s="1">
        <v>505</v>
      </c>
      <c r="G38" s="1">
        <v>292</v>
      </c>
      <c r="H38" s="1">
        <v>193</v>
      </c>
      <c r="I38" s="1">
        <v>102</v>
      </c>
      <c r="J38" s="1">
        <v>38</v>
      </c>
      <c r="K38" s="1">
        <v>14</v>
      </c>
      <c r="L38" s="1">
        <v>6</v>
      </c>
      <c r="M38" s="1">
        <v>2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2</v>
      </c>
      <c r="U38" s="1">
        <f t="shared" si="0"/>
        <v>1152</v>
      </c>
      <c r="V38" s="1">
        <f t="shared" si="1"/>
        <v>647</v>
      </c>
      <c r="W38" s="1">
        <f t="shared" si="2"/>
        <v>355</v>
      </c>
      <c r="X38" s="1">
        <f t="shared" si="3"/>
        <v>162</v>
      </c>
      <c r="Y38" s="1">
        <f t="shared" si="4"/>
        <v>60</v>
      </c>
      <c r="Z38" s="1">
        <f t="shared" si="5"/>
        <v>22</v>
      </c>
      <c r="AA38" s="1">
        <f t="shared" si="6"/>
        <v>8</v>
      </c>
      <c r="AB38" s="1">
        <f t="shared" si="7"/>
        <v>2</v>
      </c>
      <c r="AC38" s="1">
        <f t="shared" si="8"/>
        <v>0</v>
      </c>
      <c r="AD38" s="1">
        <f t="shared" si="9"/>
        <v>0</v>
      </c>
      <c r="AE38" s="1">
        <f t="shared" si="10"/>
        <v>0</v>
      </c>
      <c r="AF38" s="1">
        <f t="shared" si="11"/>
        <v>0</v>
      </c>
      <c r="AG38" s="1">
        <f t="shared" si="12"/>
        <v>0</v>
      </c>
      <c r="AH38" s="1">
        <f t="shared" si="13"/>
        <v>0</v>
      </c>
      <c r="AI38" s="9">
        <f t="shared" si="14"/>
        <v>30.81597222222222</v>
      </c>
    </row>
    <row r="39" spans="1:35" ht="15">
      <c r="A39" s="1">
        <v>30398</v>
      </c>
      <c r="B39" s="1">
        <v>3</v>
      </c>
      <c r="C39" s="1">
        <v>6</v>
      </c>
      <c r="D39" s="2">
        <v>2.155</v>
      </c>
      <c r="E39" s="3">
        <v>5</v>
      </c>
      <c r="F39" s="1">
        <v>409</v>
      </c>
      <c r="G39" s="1">
        <v>246</v>
      </c>
      <c r="H39" s="1">
        <v>162</v>
      </c>
      <c r="I39" s="1">
        <v>88</v>
      </c>
      <c r="J39" s="1">
        <v>45</v>
      </c>
      <c r="K39" s="1">
        <v>9</v>
      </c>
      <c r="L39" s="1">
        <v>8</v>
      </c>
      <c r="M39" s="1">
        <v>2</v>
      </c>
      <c r="N39" s="1">
        <v>1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2</v>
      </c>
      <c r="U39" s="1">
        <f t="shared" si="0"/>
        <v>971</v>
      </c>
      <c r="V39" s="1">
        <f t="shared" si="1"/>
        <v>562</v>
      </c>
      <c r="W39" s="1">
        <f t="shared" si="2"/>
        <v>316</v>
      </c>
      <c r="X39" s="1">
        <f t="shared" si="3"/>
        <v>154</v>
      </c>
      <c r="Y39" s="1">
        <f t="shared" si="4"/>
        <v>66</v>
      </c>
      <c r="Z39" s="1">
        <f t="shared" si="5"/>
        <v>21</v>
      </c>
      <c r="AA39" s="1">
        <f t="shared" si="6"/>
        <v>12</v>
      </c>
      <c r="AB39" s="1">
        <f t="shared" si="7"/>
        <v>4</v>
      </c>
      <c r="AC39" s="1">
        <f t="shared" si="8"/>
        <v>2</v>
      </c>
      <c r="AD39" s="1">
        <f t="shared" si="9"/>
        <v>1</v>
      </c>
      <c r="AE39" s="1">
        <f t="shared" si="10"/>
        <v>1</v>
      </c>
      <c r="AF39" s="1">
        <f t="shared" si="11"/>
        <v>1</v>
      </c>
      <c r="AG39" s="1">
        <f t="shared" si="12"/>
        <v>1</v>
      </c>
      <c r="AH39" s="1">
        <f t="shared" si="13"/>
        <v>0</v>
      </c>
      <c r="AI39" s="9">
        <f t="shared" si="14"/>
        <v>32.5437693099897</v>
      </c>
    </row>
    <row r="40" spans="1:35" ht="15">
      <c r="A40" s="1">
        <v>30398</v>
      </c>
      <c r="B40" s="1">
        <v>3</v>
      </c>
      <c r="C40" s="1">
        <v>7</v>
      </c>
      <c r="D40" s="2">
        <v>2.205</v>
      </c>
      <c r="E40" s="3">
        <v>5</v>
      </c>
      <c r="F40" s="1">
        <v>187</v>
      </c>
      <c r="G40" s="1">
        <v>103</v>
      </c>
      <c r="H40" s="1">
        <v>79</v>
      </c>
      <c r="I40" s="1">
        <v>53</v>
      </c>
      <c r="J40" s="1">
        <v>24</v>
      </c>
      <c r="K40" s="1">
        <v>10</v>
      </c>
      <c r="L40" s="1">
        <v>2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2</v>
      </c>
      <c r="U40" s="1">
        <f t="shared" si="0"/>
        <v>459</v>
      </c>
      <c r="V40" s="1">
        <f t="shared" si="1"/>
        <v>272</v>
      </c>
      <c r="W40" s="1">
        <f t="shared" si="2"/>
        <v>169</v>
      </c>
      <c r="X40" s="1">
        <f t="shared" si="3"/>
        <v>90</v>
      </c>
      <c r="Y40" s="1">
        <f t="shared" si="4"/>
        <v>37</v>
      </c>
      <c r="Z40" s="1">
        <f t="shared" si="5"/>
        <v>13</v>
      </c>
      <c r="AA40" s="1">
        <f t="shared" si="6"/>
        <v>3</v>
      </c>
      <c r="AB40" s="1">
        <f t="shared" si="7"/>
        <v>1</v>
      </c>
      <c r="AC40" s="1">
        <f t="shared" si="8"/>
        <v>1</v>
      </c>
      <c r="AD40" s="1">
        <f t="shared" si="9"/>
        <v>0</v>
      </c>
      <c r="AE40" s="1">
        <f t="shared" si="10"/>
        <v>0</v>
      </c>
      <c r="AF40" s="1">
        <f t="shared" si="11"/>
        <v>0</v>
      </c>
      <c r="AG40" s="1">
        <f t="shared" si="12"/>
        <v>0</v>
      </c>
      <c r="AH40" s="1">
        <f t="shared" si="13"/>
        <v>0</v>
      </c>
      <c r="AI40" s="9">
        <f t="shared" si="14"/>
        <v>36.81917211328976</v>
      </c>
    </row>
    <row r="41" spans="1:35" ht="15">
      <c r="A41" s="1">
        <v>30398</v>
      </c>
      <c r="B41" s="1">
        <v>3</v>
      </c>
      <c r="C41" s="1">
        <v>8</v>
      </c>
      <c r="D41" s="2">
        <v>2.255</v>
      </c>
      <c r="E41" s="3">
        <v>6</v>
      </c>
      <c r="F41" s="1">
        <v>251</v>
      </c>
      <c r="G41" s="1">
        <v>153</v>
      </c>
      <c r="H41" s="1">
        <v>87</v>
      </c>
      <c r="I41" s="1">
        <v>45</v>
      </c>
      <c r="J41" s="1">
        <v>20</v>
      </c>
      <c r="K41" s="1">
        <v>13</v>
      </c>
      <c r="L41" s="1">
        <v>5</v>
      </c>
      <c r="M41" s="1">
        <v>1</v>
      </c>
      <c r="N41" s="1">
        <v>2</v>
      </c>
      <c r="O41" s="1">
        <v>3</v>
      </c>
      <c r="P41" s="1">
        <v>0</v>
      </c>
      <c r="Q41" s="1">
        <v>0</v>
      </c>
      <c r="R41" s="1">
        <v>0</v>
      </c>
      <c r="S41" s="1">
        <v>0</v>
      </c>
      <c r="T41" s="1">
        <v>2</v>
      </c>
      <c r="U41" s="1">
        <f t="shared" si="0"/>
        <v>580</v>
      </c>
      <c r="V41" s="1">
        <f t="shared" si="1"/>
        <v>329</v>
      </c>
      <c r="W41" s="1">
        <f t="shared" si="2"/>
        <v>176</v>
      </c>
      <c r="X41" s="1">
        <f t="shared" si="3"/>
        <v>89</v>
      </c>
      <c r="Y41" s="1">
        <f t="shared" si="4"/>
        <v>44</v>
      </c>
      <c r="Z41" s="1">
        <f t="shared" si="5"/>
        <v>24</v>
      </c>
      <c r="AA41" s="1">
        <f t="shared" si="6"/>
        <v>11</v>
      </c>
      <c r="AB41" s="1">
        <f t="shared" si="7"/>
        <v>6</v>
      </c>
      <c r="AC41" s="1">
        <f t="shared" si="8"/>
        <v>5</v>
      </c>
      <c r="AD41" s="1">
        <f t="shared" si="9"/>
        <v>3</v>
      </c>
      <c r="AE41" s="1">
        <f t="shared" si="10"/>
        <v>0</v>
      </c>
      <c r="AF41" s="1">
        <f t="shared" si="11"/>
        <v>0</v>
      </c>
      <c r="AG41" s="1">
        <f t="shared" si="12"/>
        <v>0</v>
      </c>
      <c r="AH41" s="1">
        <f t="shared" si="13"/>
        <v>0</v>
      </c>
      <c r="AI41" s="9">
        <f t="shared" si="14"/>
        <v>30.344827586206897</v>
      </c>
    </row>
    <row r="42" spans="1:35" ht="15">
      <c r="A42" s="1">
        <v>30398</v>
      </c>
      <c r="B42" s="1">
        <v>3</v>
      </c>
      <c r="C42" s="1">
        <v>9</v>
      </c>
      <c r="D42" s="2">
        <v>2.315</v>
      </c>
      <c r="E42" s="3">
        <v>7</v>
      </c>
      <c r="F42" s="1">
        <v>281</v>
      </c>
      <c r="G42" s="1">
        <v>135</v>
      </c>
      <c r="H42" s="1">
        <v>78</v>
      </c>
      <c r="I42" s="1">
        <v>23</v>
      </c>
      <c r="J42" s="1">
        <v>12</v>
      </c>
      <c r="K42" s="1">
        <v>6</v>
      </c>
      <c r="L42" s="1">
        <v>3</v>
      </c>
      <c r="M42" s="1">
        <v>0</v>
      </c>
      <c r="N42" s="1">
        <v>0</v>
      </c>
      <c r="O42" s="1">
        <v>1</v>
      </c>
      <c r="P42" s="1">
        <v>1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540</v>
      </c>
      <c r="V42" s="1">
        <f t="shared" si="1"/>
        <v>259</v>
      </c>
      <c r="W42" s="1">
        <f t="shared" si="2"/>
        <v>124</v>
      </c>
      <c r="X42" s="1">
        <f t="shared" si="3"/>
        <v>46</v>
      </c>
      <c r="Y42" s="1">
        <f t="shared" si="4"/>
        <v>23</v>
      </c>
      <c r="Z42" s="1">
        <f t="shared" si="5"/>
        <v>11</v>
      </c>
      <c r="AA42" s="1">
        <f t="shared" si="6"/>
        <v>5</v>
      </c>
      <c r="AB42" s="1">
        <f t="shared" si="7"/>
        <v>2</v>
      </c>
      <c r="AC42" s="1">
        <f t="shared" si="8"/>
        <v>2</v>
      </c>
      <c r="AD42" s="1">
        <f t="shared" si="9"/>
        <v>2</v>
      </c>
      <c r="AE42" s="1">
        <f t="shared" si="10"/>
        <v>1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22.962962962962962</v>
      </c>
    </row>
    <row r="43" spans="1:35" ht="15">
      <c r="A43" s="1">
        <v>30398</v>
      </c>
      <c r="B43" s="1">
        <v>3</v>
      </c>
      <c r="C43" s="1">
        <v>10</v>
      </c>
      <c r="D43" s="2">
        <v>2.385</v>
      </c>
      <c r="E43" s="3">
        <v>6.5</v>
      </c>
      <c r="F43" s="1">
        <v>178</v>
      </c>
      <c r="G43" s="1">
        <v>127</v>
      </c>
      <c r="H43" s="1">
        <v>79</v>
      </c>
      <c r="I43" s="1">
        <v>46</v>
      </c>
      <c r="J43" s="1">
        <v>14</v>
      </c>
      <c r="K43" s="1">
        <v>10</v>
      </c>
      <c r="L43" s="1">
        <v>4</v>
      </c>
      <c r="M43" s="1">
        <v>3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461</v>
      </c>
      <c r="V43" s="1">
        <f t="shared" si="1"/>
        <v>283</v>
      </c>
      <c r="W43" s="1">
        <f t="shared" si="2"/>
        <v>156</v>
      </c>
      <c r="X43" s="1">
        <f t="shared" si="3"/>
        <v>77</v>
      </c>
      <c r="Y43" s="1">
        <f t="shared" si="4"/>
        <v>31</v>
      </c>
      <c r="Z43" s="1">
        <f t="shared" si="5"/>
        <v>17</v>
      </c>
      <c r="AA43" s="1">
        <f t="shared" si="6"/>
        <v>7</v>
      </c>
      <c r="AB43" s="1">
        <f t="shared" si="7"/>
        <v>3</v>
      </c>
      <c r="AC43" s="1">
        <f t="shared" si="8"/>
        <v>0</v>
      </c>
      <c r="AD43" s="1">
        <f t="shared" si="9"/>
        <v>0</v>
      </c>
      <c r="AE43" s="1">
        <f t="shared" si="10"/>
        <v>0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33.839479392624725</v>
      </c>
    </row>
    <row r="44" spans="1:35" ht="15">
      <c r="A44" s="1">
        <v>30398</v>
      </c>
      <c r="B44" s="1">
        <v>3</v>
      </c>
      <c r="C44" s="1">
        <v>11</v>
      </c>
      <c r="D44" s="2">
        <v>2.45</v>
      </c>
      <c r="E44" s="3">
        <v>5</v>
      </c>
      <c r="F44" s="1">
        <v>112</v>
      </c>
      <c r="G44" s="1">
        <v>46</v>
      </c>
      <c r="H44" s="1">
        <v>22</v>
      </c>
      <c r="I44" s="1">
        <v>15</v>
      </c>
      <c r="J44" s="1">
        <v>6</v>
      </c>
      <c r="K44" s="1">
        <v>1</v>
      </c>
      <c r="L44" s="1">
        <v>0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</v>
      </c>
      <c r="U44" s="1">
        <f t="shared" si="0"/>
        <v>204</v>
      </c>
      <c r="V44" s="1">
        <f t="shared" si="1"/>
        <v>92</v>
      </c>
      <c r="W44" s="1">
        <f t="shared" si="2"/>
        <v>46</v>
      </c>
      <c r="X44" s="1">
        <f t="shared" si="3"/>
        <v>24</v>
      </c>
      <c r="Y44" s="1">
        <f t="shared" si="4"/>
        <v>9</v>
      </c>
      <c r="Z44" s="1">
        <f t="shared" si="5"/>
        <v>3</v>
      </c>
      <c r="AA44" s="1">
        <f t="shared" si="6"/>
        <v>2</v>
      </c>
      <c r="AB44" s="1">
        <f t="shared" si="7"/>
        <v>2</v>
      </c>
      <c r="AC44" s="1">
        <f t="shared" si="8"/>
        <v>0</v>
      </c>
      <c r="AD44" s="1">
        <f t="shared" si="9"/>
        <v>0</v>
      </c>
      <c r="AE44" s="1">
        <f t="shared" si="10"/>
        <v>0</v>
      </c>
      <c r="AF44" s="1">
        <f t="shared" si="11"/>
        <v>0</v>
      </c>
      <c r="AG44" s="1">
        <f t="shared" si="12"/>
        <v>0</v>
      </c>
      <c r="AH44" s="1">
        <f t="shared" si="13"/>
        <v>0</v>
      </c>
      <c r="AI44" s="9">
        <f t="shared" si="14"/>
        <v>22.54901960784314</v>
      </c>
    </row>
    <row r="45" spans="1:35" ht="15">
      <c r="A45" s="1">
        <v>30398</v>
      </c>
      <c r="B45" s="1">
        <v>3</v>
      </c>
      <c r="C45" s="1">
        <v>12</v>
      </c>
      <c r="D45" s="2">
        <v>2.5</v>
      </c>
      <c r="E45" s="3">
        <v>5</v>
      </c>
      <c r="F45" s="1">
        <v>121</v>
      </c>
      <c r="G45" s="1">
        <v>54</v>
      </c>
      <c r="H45" s="1">
        <v>43</v>
      </c>
      <c r="I45" s="1">
        <v>14</v>
      </c>
      <c r="J45" s="1">
        <v>10</v>
      </c>
      <c r="K45" s="1">
        <v>7</v>
      </c>
      <c r="L45" s="1">
        <v>1</v>
      </c>
      <c r="M45" s="1">
        <v>2</v>
      </c>
      <c r="N45" s="1">
        <v>1</v>
      </c>
      <c r="O45" s="1">
        <v>0</v>
      </c>
      <c r="P45" s="1">
        <v>1</v>
      </c>
      <c r="Q45" s="1">
        <v>0</v>
      </c>
      <c r="R45" s="1">
        <v>0</v>
      </c>
      <c r="S45" s="1">
        <v>0</v>
      </c>
      <c r="T45" s="1">
        <v>2</v>
      </c>
      <c r="U45" s="1">
        <f t="shared" si="0"/>
        <v>254</v>
      </c>
      <c r="V45" s="1">
        <f t="shared" si="1"/>
        <v>133</v>
      </c>
      <c r="W45" s="1">
        <f t="shared" si="2"/>
        <v>79</v>
      </c>
      <c r="X45" s="1">
        <f t="shared" si="3"/>
        <v>36</v>
      </c>
      <c r="Y45" s="1">
        <f t="shared" si="4"/>
        <v>22</v>
      </c>
      <c r="Z45" s="1">
        <f t="shared" si="5"/>
        <v>12</v>
      </c>
      <c r="AA45" s="1">
        <f t="shared" si="6"/>
        <v>5</v>
      </c>
      <c r="AB45" s="1">
        <f t="shared" si="7"/>
        <v>4</v>
      </c>
      <c r="AC45" s="1">
        <f t="shared" si="8"/>
        <v>2</v>
      </c>
      <c r="AD45" s="1">
        <f t="shared" si="9"/>
        <v>1</v>
      </c>
      <c r="AE45" s="1">
        <f t="shared" si="10"/>
        <v>1</v>
      </c>
      <c r="AF45" s="1">
        <f t="shared" si="11"/>
        <v>0</v>
      </c>
      <c r="AG45" s="1">
        <f t="shared" si="12"/>
        <v>0</v>
      </c>
      <c r="AH45" s="1">
        <f t="shared" si="13"/>
        <v>0</v>
      </c>
      <c r="AI45" s="9">
        <f t="shared" si="14"/>
        <v>31.10236220472441</v>
      </c>
    </row>
    <row r="46" spans="1:35" ht="15">
      <c r="A46" s="1">
        <v>30398</v>
      </c>
      <c r="B46" s="1">
        <v>3</v>
      </c>
      <c r="C46" s="1">
        <v>13</v>
      </c>
      <c r="D46" s="2">
        <v>2.55</v>
      </c>
      <c r="E46" s="3">
        <v>5</v>
      </c>
      <c r="F46" s="1">
        <v>239</v>
      </c>
      <c r="G46" s="1">
        <v>102</v>
      </c>
      <c r="H46" s="1">
        <v>43</v>
      </c>
      <c r="I46" s="1">
        <v>16</v>
      </c>
      <c r="J46" s="1">
        <v>6</v>
      </c>
      <c r="K46" s="1">
        <v>6</v>
      </c>
      <c r="L46" s="1">
        <v>2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</v>
      </c>
      <c r="U46" s="1">
        <f t="shared" si="0"/>
        <v>414</v>
      </c>
      <c r="V46" s="1">
        <f t="shared" si="1"/>
        <v>175</v>
      </c>
      <c r="W46" s="1">
        <f t="shared" si="2"/>
        <v>73</v>
      </c>
      <c r="X46" s="1">
        <f t="shared" si="3"/>
        <v>30</v>
      </c>
      <c r="Y46" s="1">
        <f t="shared" si="4"/>
        <v>14</v>
      </c>
      <c r="Z46" s="1">
        <f t="shared" si="5"/>
        <v>8</v>
      </c>
      <c r="AA46" s="1">
        <f t="shared" si="6"/>
        <v>2</v>
      </c>
      <c r="AB46" s="1">
        <f t="shared" si="7"/>
        <v>0</v>
      </c>
      <c r="AC46" s="1">
        <f t="shared" si="8"/>
        <v>0</v>
      </c>
      <c r="AD46" s="1">
        <f t="shared" si="9"/>
        <v>0</v>
      </c>
      <c r="AE46" s="1">
        <f t="shared" si="10"/>
        <v>0</v>
      </c>
      <c r="AF46" s="1">
        <f t="shared" si="11"/>
        <v>0</v>
      </c>
      <c r="AG46" s="1">
        <f t="shared" si="12"/>
        <v>0</v>
      </c>
      <c r="AH46" s="1">
        <f t="shared" si="13"/>
        <v>0</v>
      </c>
      <c r="AI46" s="9">
        <f t="shared" si="14"/>
        <v>17.632850241545896</v>
      </c>
    </row>
    <row r="47" spans="1:35" ht="15">
      <c r="A47" s="1">
        <v>30398</v>
      </c>
      <c r="B47" s="1">
        <v>3</v>
      </c>
      <c r="C47" s="1">
        <v>14</v>
      </c>
      <c r="D47" s="2">
        <v>2.6</v>
      </c>
      <c r="E47" s="3">
        <v>5</v>
      </c>
      <c r="F47" s="1">
        <v>62</v>
      </c>
      <c r="G47" s="1">
        <v>31</v>
      </c>
      <c r="H47" s="1">
        <v>14</v>
      </c>
      <c r="I47" s="1">
        <v>5</v>
      </c>
      <c r="J47" s="1">
        <v>4</v>
      </c>
      <c r="K47" s="1">
        <v>6</v>
      </c>
      <c r="L47" s="1">
        <v>0</v>
      </c>
      <c r="M47" s="1">
        <v>1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</v>
      </c>
      <c r="U47" s="1">
        <f t="shared" si="0"/>
        <v>123</v>
      </c>
      <c r="V47" s="1">
        <f t="shared" si="1"/>
        <v>61</v>
      </c>
      <c r="W47" s="1">
        <f t="shared" si="2"/>
        <v>30</v>
      </c>
      <c r="X47" s="1">
        <f t="shared" si="3"/>
        <v>16</v>
      </c>
      <c r="Y47" s="1">
        <f t="shared" si="4"/>
        <v>11</v>
      </c>
      <c r="Z47" s="1">
        <f t="shared" si="5"/>
        <v>7</v>
      </c>
      <c r="AA47" s="1">
        <f t="shared" si="6"/>
        <v>1</v>
      </c>
      <c r="AB47" s="1">
        <f t="shared" si="7"/>
        <v>1</v>
      </c>
      <c r="AC47" s="1">
        <f t="shared" si="8"/>
        <v>0</v>
      </c>
      <c r="AD47" s="1">
        <f t="shared" si="9"/>
        <v>0</v>
      </c>
      <c r="AE47" s="1">
        <f t="shared" si="10"/>
        <v>0</v>
      </c>
      <c r="AF47" s="1">
        <f t="shared" si="11"/>
        <v>0</v>
      </c>
      <c r="AG47" s="1">
        <f t="shared" si="12"/>
        <v>0</v>
      </c>
      <c r="AH47" s="1">
        <f t="shared" si="13"/>
        <v>0</v>
      </c>
      <c r="AI47" s="9">
        <f t="shared" si="14"/>
        <v>24.390243902439025</v>
      </c>
    </row>
    <row r="48" spans="1:35" ht="15">
      <c r="A48" s="1">
        <v>30398</v>
      </c>
      <c r="B48" s="1">
        <v>3</v>
      </c>
      <c r="C48" s="1">
        <v>15</v>
      </c>
      <c r="D48" s="2">
        <v>2.65</v>
      </c>
      <c r="E48" s="3">
        <v>5</v>
      </c>
      <c r="F48" s="1">
        <v>51</v>
      </c>
      <c r="G48" s="1">
        <v>22</v>
      </c>
      <c r="H48" s="1">
        <v>19</v>
      </c>
      <c r="I48" s="1">
        <v>8</v>
      </c>
      <c r="J48" s="1">
        <v>3</v>
      </c>
      <c r="K48" s="1">
        <v>2</v>
      </c>
      <c r="L48" s="1">
        <v>2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2</v>
      </c>
      <c r="U48" s="1">
        <f t="shared" si="0"/>
        <v>107</v>
      </c>
      <c r="V48" s="1">
        <f t="shared" si="1"/>
        <v>56</v>
      </c>
      <c r="W48" s="1">
        <f t="shared" si="2"/>
        <v>34</v>
      </c>
      <c r="X48" s="1">
        <f t="shared" si="3"/>
        <v>15</v>
      </c>
      <c r="Y48" s="1">
        <f t="shared" si="4"/>
        <v>7</v>
      </c>
      <c r="Z48" s="1">
        <f t="shared" si="5"/>
        <v>4</v>
      </c>
      <c r="AA48" s="1">
        <f t="shared" si="6"/>
        <v>2</v>
      </c>
      <c r="AB48" s="1">
        <f t="shared" si="7"/>
        <v>0</v>
      </c>
      <c r="AC48" s="1">
        <f t="shared" si="8"/>
        <v>0</v>
      </c>
      <c r="AD48" s="1">
        <f t="shared" si="9"/>
        <v>0</v>
      </c>
      <c r="AE48" s="1">
        <f t="shared" si="10"/>
        <v>0</v>
      </c>
      <c r="AF48" s="1">
        <f t="shared" si="11"/>
        <v>0</v>
      </c>
      <c r="AG48" s="1">
        <f t="shared" si="12"/>
        <v>0</v>
      </c>
      <c r="AH48" s="1">
        <f t="shared" si="13"/>
        <v>0</v>
      </c>
      <c r="AI48" s="9">
        <f t="shared" si="14"/>
        <v>31.775700934579437</v>
      </c>
    </row>
    <row r="49" spans="1:35" ht="15">
      <c r="A49" s="1">
        <v>30398</v>
      </c>
      <c r="B49" s="1">
        <v>3</v>
      </c>
      <c r="C49" s="1">
        <v>16</v>
      </c>
      <c r="D49" s="2">
        <v>2.7</v>
      </c>
      <c r="E49" s="3">
        <v>5</v>
      </c>
      <c r="F49" s="1">
        <v>85</v>
      </c>
      <c r="G49" s="1">
        <v>38</v>
      </c>
      <c r="H49" s="1">
        <v>25</v>
      </c>
      <c r="I49" s="1">
        <v>9</v>
      </c>
      <c r="J49" s="1">
        <v>5</v>
      </c>
      <c r="K49" s="1">
        <v>2</v>
      </c>
      <c r="L49" s="1">
        <v>1</v>
      </c>
      <c r="M49" s="1">
        <v>0</v>
      </c>
      <c r="N49" s="1">
        <v>2</v>
      </c>
      <c r="O49" s="1">
        <v>0</v>
      </c>
      <c r="P49" s="1">
        <v>1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168</v>
      </c>
      <c r="V49" s="1">
        <f t="shared" si="1"/>
        <v>83</v>
      </c>
      <c r="W49" s="1">
        <f t="shared" si="2"/>
        <v>45</v>
      </c>
      <c r="X49" s="1">
        <f t="shared" si="3"/>
        <v>20</v>
      </c>
      <c r="Y49" s="1">
        <f t="shared" si="4"/>
        <v>11</v>
      </c>
      <c r="Z49" s="1">
        <f t="shared" si="5"/>
        <v>6</v>
      </c>
      <c r="AA49" s="1">
        <f t="shared" si="6"/>
        <v>4</v>
      </c>
      <c r="AB49" s="1">
        <f t="shared" si="7"/>
        <v>3</v>
      </c>
      <c r="AC49" s="1">
        <f t="shared" si="8"/>
        <v>3</v>
      </c>
      <c r="AD49" s="1">
        <f t="shared" si="9"/>
        <v>1</v>
      </c>
      <c r="AE49" s="1">
        <f t="shared" si="10"/>
        <v>1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26.785714285714285</v>
      </c>
    </row>
    <row r="50" spans="1:35" ht="15">
      <c r="A50" s="1">
        <v>30398</v>
      </c>
      <c r="B50" s="1">
        <v>3</v>
      </c>
      <c r="C50" s="1">
        <v>17</v>
      </c>
      <c r="D50" s="2">
        <v>2.75</v>
      </c>
      <c r="E50" s="3">
        <v>4</v>
      </c>
      <c r="F50" s="1">
        <v>76</v>
      </c>
      <c r="G50" s="1">
        <v>22</v>
      </c>
      <c r="H50" s="1">
        <v>21</v>
      </c>
      <c r="I50" s="1">
        <v>12</v>
      </c>
      <c r="J50" s="1">
        <v>2</v>
      </c>
      <c r="K50" s="1">
        <v>2</v>
      </c>
      <c r="L50" s="1">
        <v>0</v>
      </c>
      <c r="M50" s="1">
        <v>0</v>
      </c>
      <c r="N50" s="1">
        <v>0</v>
      </c>
      <c r="O50" s="1">
        <v>1</v>
      </c>
      <c r="P50" s="1">
        <v>0</v>
      </c>
      <c r="Q50" s="1">
        <v>0</v>
      </c>
      <c r="R50" s="1">
        <v>0</v>
      </c>
      <c r="S50" s="1">
        <v>0</v>
      </c>
      <c r="T50" s="1">
        <v>2</v>
      </c>
      <c r="U50" s="1">
        <f t="shared" si="0"/>
        <v>136</v>
      </c>
      <c r="V50" s="1">
        <f t="shared" si="1"/>
        <v>60</v>
      </c>
      <c r="W50" s="1">
        <f t="shared" si="2"/>
        <v>38</v>
      </c>
      <c r="X50" s="1">
        <f t="shared" si="3"/>
        <v>17</v>
      </c>
      <c r="Y50" s="1">
        <f t="shared" si="4"/>
        <v>5</v>
      </c>
      <c r="Z50" s="1">
        <f t="shared" si="5"/>
        <v>3</v>
      </c>
      <c r="AA50" s="1">
        <f t="shared" si="6"/>
        <v>1</v>
      </c>
      <c r="AB50" s="1">
        <f t="shared" si="7"/>
        <v>1</v>
      </c>
      <c r="AC50" s="1">
        <f t="shared" si="8"/>
        <v>1</v>
      </c>
      <c r="AD50" s="1">
        <f t="shared" si="9"/>
        <v>1</v>
      </c>
      <c r="AE50" s="1">
        <f t="shared" si="10"/>
        <v>0</v>
      </c>
      <c r="AF50" s="1">
        <f t="shared" si="11"/>
        <v>0</v>
      </c>
      <c r="AG50" s="1">
        <f t="shared" si="12"/>
        <v>0</v>
      </c>
      <c r="AH50" s="1">
        <f t="shared" si="13"/>
        <v>0</v>
      </c>
      <c r="AI50" s="9">
        <f t="shared" si="14"/>
        <v>27.941176470588236</v>
      </c>
    </row>
    <row r="51" spans="1:35" ht="15">
      <c r="A51" s="1">
        <v>30398</v>
      </c>
      <c r="B51" s="1">
        <v>3</v>
      </c>
      <c r="C51" s="1">
        <v>18</v>
      </c>
      <c r="D51" s="2">
        <v>2.79</v>
      </c>
      <c r="E51" s="3">
        <v>6.5</v>
      </c>
      <c r="F51" s="1">
        <v>94</v>
      </c>
      <c r="G51" s="1">
        <v>56</v>
      </c>
      <c r="H51" s="1">
        <v>18</v>
      </c>
      <c r="I51" s="1">
        <v>7</v>
      </c>
      <c r="J51" s="1">
        <v>6</v>
      </c>
      <c r="K51" s="1">
        <v>1</v>
      </c>
      <c r="L51" s="1">
        <v>1</v>
      </c>
      <c r="M51" s="1">
        <v>2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f t="shared" si="0"/>
        <v>185</v>
      </c>
      <c r="V51" s="1">
        <f t="shared" si="1"/>
        <v>91</v>
      </c>
      <c r="W51" s="1">
        <f t="shared" si="2"/>
        <v>35</v>
      </c>
      <c r="X51" s="1">
        <f t="shared" si="3"/>
        <v>17</v>
      </c>
      <c r="Y51" s="1">
        <f t="shared" si="4"/>
        <v>10</v>
      </c>
      <c r="Z51" s="1">
        <f t="shared" si="5"/>
        <v>4</v>
      </c>
      <c r="AA51" s="1">
        <f t="shared" si="6"/>
        <v>3</v>
      </c>
      <c r="AB51" s="1">
        <f t="shared" si="7"/>
        <v>2</v>
      </c>
      <c r="AC51" s="1">
        <f t="shared" si="8"/>
        <v>0</v>
      </c>
      <c r="AD51" s="1">
        <f t="shared" si="9"/>
        <v>0</v>
      </c>
      <c r="AE51" s="1">
        <f t="shared" si="10"/>
        <v>0</v>
      </c>
      <c r="AF51" s="1">
        <f t="shared" si="11"/>
        <v>0</v>
      </c>
      <c r="AG51" s="1">
        <f t="shared" si="12"/>
        <v>0</v>
      </c>
      <c r="AH51" s="1">
        <f t="shared" si="13"/>
        <v>0</v>
      </c>
      <c r="AI51" s="9">
        <f t="shared" si="14"/>
        <v>18.91891891891892</v>
      </c>
    </row>
    <row r="52" spans="1:35" ht="15">
      <c r="A52" s="1">
        <v>30398</v>
      </c>
      <c r="B52" s="1">
        <v>4</v>
      </c>
      <c r="C52" s="1">
        <v>1</v>
      </c>
      <c r="D52" s="2">
        <v>2.855</v>
      </c>
      <c r="E52" s="3">
        <v>6.5</v>
      </c>
      <c r="F52" s="1">
        <v>127</v>
      </c>
      <c r="G52" s="1">
        <v>60</v>
      </c>
      <c r="H52" s="1">
        <v>35</v>
      </c>
      <c r="I52" s="1">
        <v>15</v>
      </c>
      <c r="J52" s="1">
        <v>4</v>
      </c>
      <c r="K52" s="1">
        <v>4</v>
      </c>
      <c r="L52" s="1">
        <v>0</v>
      </c>
      <c r="M52" s="1">
        <v>0</v>
      </c>
      <c r="N52" s="1">
        <v>2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2</v>
      </c>
      <c r="U52" s="1">
        <f t="shared" si="0"/>
        <v>247</v>
      </c>
      <c r="V52" s="1">
        <f t="shared" si="1"/>
        <v>120</v>
      </c>
      <c r="W52" s="1">
        <f t="shared" si="2"/>
        <v>60</v>
      </c>
      <c r="X52" s="1">
        <f t="shared" si="3"/>
        <v>25</v>
      </c>
      <c r="Y52" s="1">
        <f t="shared" si="4"/>
        <v>10</v>
      </c>
      <c r="Z52" s="1">
        <f t="shared" si="5"/>
        <v>6</v>
      </c>
      <c r="AA52" s="1">
        <f t="shared" si="6"/>
        <v>2</v>
      </c>
      <c r="AB52" s="1">
        <f t="shared" si="7"/>
        <v>2</v>
      </c>
      <c r="AC52" s="1">
        <f t="shared" si="8"/>
        <v>2</v>
      </c>
      <c r="AD52" s="1">
        <f t="shared" si="9"/>
        <v>0</v>
      </c>
      <c r="AE52" s="1">
        <f t="shared" si="10"/>
        <v>0</v>
      </c>
      <c r="AF52" s="1">
        <f t="shared" si="11"/>
        <v>0</v>
      </c>
      <c r="AG52" s="1">
        <f t="shared" si="12"/>
        <v>0</v>
      </c>
      <c r="AH52" s="1">
        <f t="shared" si="13"/>
        <v>0</v>
      </c>
      <c r="AI52" s="9">
        <f t="shared" si="14"/>
        <v>24.291497975708502</v>
      </c>
    </row>
    <row r="53" spans="1:35" ht="15">
      <c r="A53" s="1">
        <v>30398</v>
      </c>
      <c r="B53" s="1">
        <v>4</v>
      </c>
      <c r="C53" s="1">
        <v>2</v>
      </c>
      <c r="D53" s="2">
        <v>2.92</v>
      </c>
      <c r="E53" s="3">
        <v>4</v>
      </c>
      <c r="F53" s="1">
        <v>110</v>
      </c>
      <c r="G53" s="1">
        <v>64</v>
      </c>
      <c r="H53" s="1">
        <v>22</v>
      </c>
      <c r="I53" s="1">
        <v>15</v>
      </c>
      <c r="J53" s="1">
        <v>9</v>
      </c>
      <c r="K53" s="1">
        <v>2</v>
      </c>
      <c r="L53" s="1">
        <v>3</v>
      </c>
      <c r="M53" s="1">
        <v>0</v>
      </c>
      <c r="N53" s="1">
        <v>1</v>
      </c>
      <c r="O53" s="1">
        <v>1</v>
      </c>
      <c r="P53" s="1">
        <v>0</v>
      </c>
      <c r="Q53" s="1">
        <v>0</v>
      </c>
      <c r="R53" s="1">
        <v>0</v>
      </c>
      <c r="S53" s="1">
        <v>0</v>
      </c>
      <c r="T53" s="1">
        <v>2</v>
      </c>
      <c r="U53" s="1">
        <f t="shared" si="0"/>
        <v>227</v>
      </c>
      <c r="V53" s="1">
        <f t="shared" si="1"/>
        <v>117</v>
      </c>
      <c r="W53" s="1">
        <f t="shared" si="2"/>
        <v>53</v>
      </c>
      <c r="X53" s="1">
        <f t="shared" si="3"/>
        <v>31</v>
      </c>
      <c r="Y53" s="1">
        <f t="shared" si="4"/>
        <v>16</v>
      </c>
      <c r="Z53" s="1">
        <f t="shared" si="5"/>
        <v>7</v>
      </c>
      <c r="AA53" s="1">
        <f t="shared" si="6"/>
        <v>5</v>
      </c>
      <c r="AB53" s="1">
        <f t="shared" si="7"/>
        <v>2</v>
      </c>
      <c r="AC53" s="1">
        <f t="shared" si="8"/>
        <v>2</v>
      </c>
      <c r="AD53" s="1">
        <f t="shared" si="9"/>
        <v>1</v>
      </c>
      <c r="AE53" s="1">
        <f t="shared" si="10"/>
        <v>0</v>
      </c>
      <c r="AF53" s="1">
        <f t="shared" si="11"/>
        <v>0</v>
      </c>
      <c r="AG53" s="1">
        <f t="shared" si="12"/>
        <v>0</v>
      </c>
      <c r="AH53" s="1">
        <f t="shared" si="13"/>
        <v>0</v>
      </c>
      <c r="AI53" s="9">
        <f t="shared" si="14"/>
        <v>23.348017621145374</v>
      </c>
    </row>
    <row r="54" spans="1:35" ht="15">
      <c r="A54" s="1">
        <v>30398</v>
      </c>
      <c r="B54" s="1">
        <v>4</v>
      </c>
      <c r="C54" s="1">
        <v>3</v>
      </c>
      <c r="D54" s="2">
        <v>2.96</v>
      </c>
      <c r="E54" s="3">
        <v>6</v>
      </c>
      <c r="F54" s="1">
        <v>289</v>
      </c>
      <c r="G54" s="1">
        <v>133</v>
      </c>
      <c r="H54" s="1">
        <v>63</v>
      </c>
      <c r="I54" s="1">
        <v>26</v>
      </c>
      <c r="J54" s="1">
        <v>8</v>
      </c>
      <c r="K54" s="1">
        <v>3</v>
      </c>
      <c r="L54" s="1">
        <v>1</v>
      </c>
      <c r="M54" s="1">
        <v>3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2</v>
      </c>
      <c r="U54" s="1">
        <f t="shared" si="0"/>
        <v>526</v>
      </c>
      <c r="V54" s="1">
        <f t="shared" si="1"/>
        <v>237</v>
      </c>
      <c r="W54" s="1">
        <f t="shared" si="2"/>
        <v>104</v>
      </c>
      <c r="X54" s="1">
        <f t="shared" si="3"/>
        <v>41</v>
      </c>
      <c r="Y54" s="1">
        <f t="shared" si="4"/>
        <v>15</v>
      </c>
      <c r="Z54" s="1">
        <f t="shared" si="5"/>
        <v>7</v>
      </c>
      <c r="AA54" s="1">
        <f t="shared" si="6"/>
        <v>4</v>
      </c>
      <c r="AB54" s="1">
        <f t="shared" si="7"/>
        <v>3</v>
      </c>
      <c r="AC54" s="1">
        <f t="shared" si="8"/>
        <v>0</v>
      </c>
      <c r="AD54" s="1">
        <f t="shared" si="9"/>
        <v>0</v>
      </c>
      <c r="AE54" s="1">
        <f t="shared" si="10"/>
        <v>0</v>
      </c>
      <c r="AF54" s="1">
        <f t="shared" si="11"/>
        <v>0</v>
      </c>
      <c r="AG54" s="1">
        <f t="shared" si="12"/>
        <v>0</v>
      </c>
      <c r="AH54" s="1">
        <f t="shared" si="13"/>
        <v>0</v>
      </c>
      <c r="AI54" s="9">
        <f t="shared" si="14"/>
        <v>19.771863117870723</v>
      </c>
    </row>
    <row r="55" spans="1:35" ht="15">
      <c r="A55" s="1">
        <v>30398</v>
      </c>
      <c r="B55" s="1">
        <v>4</v>
      </c>
      <c r="C55" s="1">
        <v>4</v>
      </c>
      <c r="D55" s="2">
        <v>3.02</v>
      </c>
      <c r="E55" s="3">
        <v>6</v>
      </c>
      <c r="F55" s="1">
        <v>62</v>
      </c>
      <c r="G55" s="1">
        <v>32</v>
      </c>
      <c r="H55" s="1">
        <v>14</v>
      </c>
      <c r="I55" s="1">
        <v>10</v>
      </c>
      <c r="J55" s="1">
        <v>2</v>
      </c>
      <c r="K55" s="1">
        <v>0</v>
      </c>
      <c r="L55" s="1">
        <v>1</v>
      </c>
      <c r="M55" s="1">
        <v>1</v>
      </c>
      <c r="N55" s="1">
        <v>0</v>
      </c>
      <c r="O55" s="1">
        <v>2</v>
      </c>
      <c r="P55" s="1">
        <v>0</v>
      </c>
      <c r="Q55" s="1">
        <v>0</v>
      </c>
      <c r="R55" s="1">
        <v>0</v>
      </c>
      <c r="S55" s="1">
        <v>0</v>
      </c>
      <c r="T55" s="1">
        <v>2</v>
      </c>
      <c r="U55" s="1">
        <f t="shared" si="0"/>
        <v>124</v>
      </c>
      <c r="V55" s="1">
        <f t="shared" si="1"/>
        <v>62</v>
      </c>
      <c r="W55" s="1">
        <f t="shared" si="2"/>
        <v>30</v>
      </c>
      <c r="X55" s="1">
        <f t="shared" si="3"/>
        <v>16</v>
      </c>
      <c r="Y55" s="1">
        <f t="shared" si="4"/>
        <v>6</v>
      </c>
      <c r="Z55" s="1">
        <f t="shared" si="5"/>
        <v>4</v>
      </c>
      <c r="AA55" s="1">
        <f t="shared" si="6"/>
        <v>4</v>
      </c>
      <c r="AB55" s="1">
        <f t="shared" si="7"/>
        <v>3</v>
      </c>
      <c r="AC55" s="1">
        <f t="shared" si="8"/>
        <v>2</v>
      </c>
      <c r="AD55" s="1">
        <f t="shared" si="9"/>
        <v>2</v>
      </c>
      <c r="AE55" s="1">
        <f t="shared" si="10"/>
        <v>0</v>
      </c>
      <c r="AF55" s="1">
        <f t="shared" si="11"/>
        <v>0</v>
      </c>
      <c r="AG55" s="1">
        <f t="shared" si="12"/>
        <v>0</v>
      </c>
      <c r="AH55" s="1">
        <f t="shared" si="13"/>
        <v>0</v>
      </c>
      <c r="AI55" s="9">
        <f t="shared" si="14"/>
        <v>24.193548387096776</v>
      </c>
    </row>
    <row r="56" spans="1:35" ht="15">
      <c r="A56" s="1">
        <v>30398</v>
      </c>
      <c r="B56" s="1">
        <v>4</v>
      </c>
      <c r="C56" s="1">
        <v>5</v>
      </c>
      <c r="D56" s="2">
        <v>3.08</v>
      </c>
      <c r="E56" s="3">
        <v>4</v>
      </c>
      <c r="F56" s="1">
        <v>234</v>
      </c>
      <c r="G56" s="1">
        <v>118</v>
      </c>
      <c r="H56" s="1">
        <v>54</v>
      </c>
      <c r="I56" s="1">
        <v>28</v>
      </c>
      <c r="J56" s="1">
        <v>10</v>
      </c>
      <c r="K56" s="1">
        <v>4</v>
      </c>
      <c r="L56" s="1">
        <v>2</v>
      </c>
      <c r="M56" s="1">
        <v>1</v>
      </c>
      <c r="N56" s="1">
        <v>2</v>
      </c>
      <c r="O56" s="1">
        <v>1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454</v>
      </c>
      <c r="V56" s="1">
        <f t="shared" si="1"/>
        <v>220</v>
      </c>
      <c r="W56" s="1">
        <f t="shared" si="2"/>
        <v>102</v>
      </c>
      <c r="X56" s="1">
        <f t="shared" si="3"/>
        <v>48</v>
      </c>
      <c r="Y56" s="1">
        <f t="shared" si="4"/>
        <v>20</v>
      </c>
      <c r="Z56" s="1">
        <f t="shared" si="5"/>
        <v>10</v>
      </c>
      <c r="AA56" s="1">
        <f t="shared" si="6"/>
        <v>6</v>
      </c>
      <c r="AB56" s="1">
        <f t="shared" si="7"/>
        <v>4</v>
      </c>
      <c r="AC56" s="1">
        <f t="shared" si="8"/>
        <v>3</v>
      </c>
      <c r="AD56" s="1">
        <f t="shared" si="9"/>
        <v>1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22.46696035242291</v>
      </c>
    </row>
    <row r="57" spans="1:35" ht="15">
      <c r="A57" s="1">
        <v>30398</v>
      </c>
      <c r="B57" s="1">
        <v>4</v>
      </c>
      <c r="C57" s="1">
        <v>6</v>
      </c>
      <c r="D57" s="2">
        <v>3.12</v>
      </c>
      <c r="E57" s="3">
        <v>6</v>
      </c>
      <c r="F57" s="1">
        <v>460</v>
      </c>
      <c r="G57" s="1">
        <v>207</v>
      </c>
      <c r="H57" s="1">
        <v>101</v>
      </c>
      <c r="I57" s="1">
        <v>48</v>
      </c>
      <c r="J57" s="1">
        <v>16</v>
      </c>
      <c r="K57" s="1">
        <v>6</v>
      </c>
      <c r="L57" s="1">
        <v>3</v>
      </c>
      <c r="M57" s="1">
        <v>4</v>
      </c>
      <c r="N57" s="1">
        <v>1</v>
      </c>
      <c r="O57" s="1">
        <v>1</v>
      </c>
      <c r="P57" s="1">
        <v>0</v>
      </c>
      <c r="Q57" s="1">
        <v>0</v>
      </c>
      <c r="R57" s="1">
        <v>0</v>
      </c>
      <c r="S57" s="1">
        <v>0</v>
      </c>
      <c r="T57" s="1">
        <v>2</v>
      </c>
      <c r="U57" s="1">
        <f t="shared" si="0"/>
        <v>847</v>
      </c>
      <c r="V57" s="1">
        <f t="shared" si="1"/>
        <v>387</v>
      </c>
      <c r="W57" s="1">
        <f t="shared" si="2"/>
        <v>180</v>
      </c>
      <c r="X57" s="1">
        <f t="shared" si="3"/>
        <v>79</v>
      </c>
      <c r="Y57" s="1">
        <f t="shared" si="4"/>
        <v>31</v>
      </c>
      <c r="Z57" s="1">
        <f t="shared" si="5"/>
        <v>15</v>
      </c>
      <c r="AA57" s="1">
        <f t="shared" si="6"/>
        <v>9</v>
      </c>
      <c r="AB57" s="1">
        <f t="shared" si="7"/>
        <v>6</v>
      </c>
      <c r="AC57" s="1">
        <f t="shared" si="8"/>
        <v>2</v>
      </c>
      <c r="AD57" s="1">
        <f t="shared" si="9"/>
        <v>1</v>
      </c>
      <c r="AE57" s="1">
        <f t="shared" si="10"/>
        <v>0</v>
      </c>
      <c r="AF57" s="1">
        <f t="shared" si="11"/>
        <v>0</v>
      </c>
      <c r="AG57" s="1">
        <f t="shared" si="12"/>
        <v>0</v>
      </c>
      <c r="AH57" s="1">
        <f t="shared" si="13"/>
        <v>0</v>
      </c>
      <c r="AI57" s="9">
        <f t="shared" si="14"/>
        <v>21.251475796930343</v>
      </c>
    </row>
    <row r="58" spans="1:35" ht="15">
      <c r="A58" s="1">
        <v>30398</v>
      </c>
      <c r="B58" s="1">
        <v>4</v>
      </c>
      <c r="C58" s="1">
        <v>7</v>
      </c>
      <c r="D58" s="2">
        <v>3.18</v>
      </c>
      <c r="E58" s="3">
        <v>6.5</v>
      </c>
      <c r="F58" s="1">
        <v>189</v>
      </c>
      <c r="G58" s="1">
        <v>87</v>
      </c>
      <c r="H58" s="1">
        <v>55</v>
      </c>
      <c r="I58" s="1">
        <v>20</v>
      </c>
      <c r="J58" s="1">
        <v>7</v>
      </c>
      <c r="K58" s="1">
        <v>4</v>
      </c>
      <c r="L58" s="1">
        <v>2</v>
      </c>
      <c r="M58" s="1">
        <v>3</v>
      </c>
      <c r="N58" s="1">
        <v>0</v>
      </c>
      <c r="O58" s="1">
        <v>0</v>
      </c>
      <c r="P58" s="1">
        <v>0</v>
      </c>
      <c r="Q58" s="1">
        <v>1</v>
      </c>
      <c r="R58" s="1">
        <v>0</v>
      </c>
      <c r="S58" s="1">
        <v>0</v>
      </c>
      <c r="T58" s="1">
        <v>2</v>
      </c>
      <c r="U58" s="1">
        <f t="shared" si="0"/>
        <v>368</v>
      </c>
      <c r="V58" s="1">
        <f t="shared" si="1"/>
        <v>179</v>
      </c>
      <c r="W58" s="1">
        <f t="shared" si="2"/>
        <v>92</v>
      </c>
      <c r="X58" s="1">
        <f t="shared" si="3"/>
        <v>37</v>
      </c>
      <c r="Y58" s="1">
        <f t="shared" si="4"/>
        <v>17</v>
      </c>
      <c r="Z58" s="1">
        <f t="shared" si="5"/>
        <v>10</v>
      </c>
      <c r="AA58" s="1">
        <f t="shared" si="6"/>
        <v>6</v>
      </c>
      <c r="AB58" s="1">
        <f t="shared" si="7"/>
        <v>4</v>
      </c>
      <c r="AC58" s="1">
        <f t="shared" si="8"/>
        <v>1</v>
      </c>
      <c r="AD58" s="1">
        <f t="shared" si="9"/>
        <v>1</v>
      </c>
      <c r="AE58" s="1">
        <f t="shared" si="10"/>
        <v>1</v>
      </c>
      <c r="AF58" s="1">
        <f t="shared" si="11"/>
        <v>1</v>
      </c>
      <c r="AG58" s="1">
        <f t="shared" si="12"/>
        <v>0</v>
      </c>
      <c r="AH58" s="1">
        <f t="shared" si="13"/>
        <v>0</v>
      </c>
      <c r="AI58" s="9">
        <f t="shared" si="14"/>
        <v>25</v>
      </c>
    </row>
    <row r="59" spans="1:35" ht="15">
      <c r="A59" s="1">
        <v>30398</v>
      </c>
      <c r="B59" s="1">
        <v>4</v>
      </c>
      <c r="C59" s="1">
        <v>8</v>
      </c>
      <c r="D59" s="2">
        <v>3.245</v>
      </c>
      <c r="E59" s="3">
        <v>5</v>
      </c>
      <c r="F59" s="1">
        <v>115</v>
      </c>
      <c r="G59" s="1">
        <v>60</v>
      </c>
      <c r="H59" s="1">
        <v>34</v>
      </c>
      <c r="I59" s="1">
        <v>6</v>
      </c>
      <c r="J59" s="1">
        <v>7</v>
      </c>
      <c r="K59" s="1">
        <v>1</v>
      </c>
      <c r="L59" s="1">
        <v>1</v>
      </c>
      <c r="M59" s="1">
        <v>0</v>
      </c>
      <c r="N59" s="1">
        <v>0</v>
      </c>
      <c r="O59" s="1">
        <v>0</v>
      </c>
      <c r="P59" s="1">
        <v>2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226</v>
      </c>
      <c r="V59" s="1">
        <f t="shared" si="1"/>
        <v>111</v>
      </c>
      <c r="W59" s="1">
        <f t="shared" si="2"/>
        <v>51</v>
      </c>
      <c r="X59" s="1">
        <f t="shared" si="3"/>
        <v>17</v>
      </c>
      <c r="Y59" s="1">
        <f t="shared" si="4"/>
        <v>11</v>
      </c>
      <c r="Z59" s="1">
        <f t="shared" si="5"/>
        <v>4</v>
      </c>
      <c r="AA59" s="1">
        <f t="shared" si="6"/>
        <v>3</v>
      </c>
      <c r="AB59" s="1">
        <f t="shared" si="7"/>
        <v>2</v>
      </c>
      <c r="AC59" s="1">
        <f t="shared" si="8"/>
        <v>2</v>
      </c>
      <c r="AD59" s="1">
        <f t="shared" si="9"/>
        <v>2</v>
      </c>
      <c r="AE59" s="1">
        <f t="shared" si="10"/>
        <v>2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22.566371681415927</v>
      </c>
    </row>
    <row r="60" spans="1:35" ht="15">
      <c r="A60" s="1">
        <v>30398</v>
      </c>
      <c r="B60" s="1">
        <v>4</v>
      </c>
      <c r="C60" s="1">
        <v>9</v>
      </c>
      <c r="D60" s="2">
        <v>3.295</v>
      </c>
      <c r="E60" s="3">
        <v>5.5</v>
      </c>
      <c r="F60" s="1">
        <v>189</v>
      </c>
      <c r="G60" s="1">
        <v>99</v>
      </c>
      <c r="H60" s="1">
        <v>45</v>
      </c>
      <c r="I60" s="1">
        <v>18</v>
      </c>
      <c r="J60" s="1">
        <v>10</v>
      </c>
      <c r="K60" s="1">
        <v>6</v>
      </c>
      <c r="L60" s="1">
        <v>3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2</v>
      </c>
      <c r="U60" s="1">
        <f t="shared" si="0"/>
        <v>371</v>
      </c>
      <c r="V60" s="1">
        <f t="shared" si="1"/>
        <v>182</v>
      </c>
      <c r="W60" s="1">
        <f t="shared" si="2"/>
        <v>83</v>
      </c>
      <c r="X60" s="1">
        <f t="shared" si="3"/>
        <v>38</v>
      </c>
      <c r="Y60" s="1">
        <f t="shared" si="4"/>
        <v>20</v>
      </c>
      <c r="Z60" s="1">
        <f t="shared" si="5"/>
        <v>10</v>
      </c>
      <c r="AA60" s="1">
        <f t="shared" si="6"/>
        <v>4</v>
      </c>
      <c r="AB60" s="1">
        <f t="shared" si="7"/>
        <v>1</v>
      </c>
      <c r="AC60" s="1">
        <f t="shared" si="8"/>
        <v>0</v>
      </c>
      <c r="AD60" s="1">
        <f t="shared" si="9"/>
        <v>0</v>
      </c>
      <c r="AE60" s="1">
        <f t="shared" si="10"/>
        <v>0</v>
      </c>
      <c r="AF60" s="1">
        <f t="shared" si="11"/>
        <v>0</v>
      </c>
      <c r="AG60" s="1">
        <f t="shared" si="12"/>
        <v>0</v>
      </c>
      <c r="AH60" s="1">
        <f t="shared" si="13"/>
        <v>0</v>
      </c>
      <c r="AI60" s="9">
        <f t="shared" si="14"/>
        <v>22.371967654986523</v>
      </c>
    </row>
    <row r="61" spans="1:35" ht="15">
      <c r="A61" s="1">
        <v>30398</v>
      </c>
      <c r="B61" s="1">
        <v>4</v>
      </c>
      <c r="C61" s="1">
        <v>10</v>
      </c>
      <c r="D61" s="2">
        <v>3.35</v>
      </c>
      <c r="E61" s="3">
        <v>6.5</v>
      </c>
      <c r="F61" s="1">
        <v>629</v>
      </c>
      <c r="G61" s="1">
        <v>326</v>
      </c>
      <c r="H61" s="1">
        <v>151</v>
      </c>
      <c r="I61" s="1">
        <v>81</v>
      </c>
      <c r="J61" s="1">
        <v>29</v>
      </c>
      <c r="K61" s="1">
        <v>11</v>
      </c>
      <c r="L61" s="1">
        <v>5</v>
      </c>
      <c r="M61" s="1">
        <v>3</v>
      </c>
      <c r="N61" s="1">
        <v>1</v>
      </c>
      <c r="O61" s="1">
        <v>1</v>
      </c>
      <c r="P61" s="1">
        <v>0</v>
      </c>
      <c r="Q61" s="1">
        <v>0</v>
      </c>
      <c r="R61" s="1">
        <v>0</v>
      </c>
      <c r="S61" s="1">
        <v>1</v>
      </c>
      <c r="T61" s="1">
        <v>2</v>
      </c>
      <c r="U61" s="1">
        <f t="shared" si="0"/>
        <v>1238</v>
      </c>
      <c r="V61" s="1">
        <f t="shared" si="1"/>
        <v>609</v>
      </c>
      <c r="W61" s="1">
        <f t="shared" si="2"/>
        <v>283</v>
      </c>
      <c r="X61" s="1">
        <f t="shared" si="3"/>
        <v>132</v>
      </c>
      <c r="Y61" s="1">
        <f t="shared" si="4"/>
        <v>51</v>
      </c>
      <c r="Z61" s="1">
        <f t="shared" si="5"/>
        <v>22</v>
      </c>
      <c r="AA61" s="1">
        <f t="shared" si="6"/>
        <v>11</v>
      </c>
      <c r="AB61" s="1">
        <f t="shared" si="7"/>
        <v>6</v>
      </c>
      <c r="AC61" s="1">
        <f t="shared" si="8"/>
        <v>3</v>
      </c>
      <c r="AD61" s="1">
        <f t="shared" si="9"/>
        <v>2</v>
      </c>
      <c r="AE61" s="1">
        <f t="shared" si="10"/>
        <v>1</v>
      </c>
      <c r="AF61" s="1">
        <f t="shared" si="11"/>
        <v>1</v>
      </c>
      <c r="AG61" s="1">
        <f t="shared" si="12"/>
        <v>1</v>
      </c>
      <c r="AH61" s="1">
        <f t="shared" si="13"/>
        <v>1</v>
      </c>
      <c r="AI61" s="9">
        <f t="shared" si="14"/>
        <v>22.859450726979</v>
      </c>
    </row>
    <row r="62" spans="1:35" ht="15">
      <c r="A62" s="1">
        <v>30398</v>
      </c>
      <c r="B62" s="1">
        <v>4</v>
      </c>
      <c r="C62" s="1">
        <v>11</v>
      </c>
      <c r="D62" s="2">
        <v>3.415</v>
      </c>
      <c r="E62" s="3">
        <v>6.5</v>
      </c>
      <c r="F62" s="1">
        <v>152</v>
      </c>
      <c r="G62" s="1">
        <v>79</v>
      </c>
      <c r="H62" s="1">
        <v>35</v>
      </c>
      <c r="I62" s="1">
        <v>15</v>
      </c>
      <c r="J62" s="1">
        <v>9</v>
      </c>
      <c r="K62" s="1">
        <v>3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2</v>
      </c>
      <c r="U62" s="1">
        <f t="shared" si="0"/>
        <v>294</v>
      </c>
      <c r="V62" s="1">
        <f t="shared" si="1"/>
        <v>142</v>
      </c>
      <c r="W62" s="1">
        <f t="shared" si="2"/>
        <v>63</v>
      </c>
      <c r="X62" s="1">
        <f t="shared" si="3"/>
        <v>28</v>
      </c>
      <c r="Y62" s="1">
        <f t="shared" si="4"/>
        <v>13</v>
      </c>
      <c r="Z62" s="1">
        <f t="shared" si="5"/>
        <v>4</v>
      </c>
      <c r="AA62" s="1">
        <f t="shared" si="6"/>
        <v>1</v>
      </c>
      <c r="AB62" s="1">
        <f t="shared" si="7"/>
        <v>1</v>
      </c>
      <c r="AC62" s="1">
        <f t="shared" si="8"/>
        <v>1</v>
      </c>
      <c r="AD62" s="1">
        <f t="shared" si="9"/>
        <v>1</v>
      </c>
      <c r="AE62" s="1">
        <f t="shared" si="10"/>
        <v>0</v>
      </c>
      <c r="AF62" s="1">
        <f t="shared" si="11"/>
        <v>0</v>
      </c>
      <c r="AG62" s="1">
        <f t="shared" si="12"/>
        <v>0</v>
      </c>
      <c r="AH62" s="1">
        <f t="shared" si="13"/>
        <v>0</v>
      </c>
      <c r="AI62" s="9">
        <f t="shared" si="14"/>
        <v>21.428571428571427</v>
      </c>
    </row>
    <row r="63" spans="1:35" ht="15">
      <c r="A63" s="1">
        <v>30398</v>
      </c>
      <c r="B63" s="1">
        <v>4</v>
      </c>
      <c r="C63" s="1">
        <v>12</v>
      </c>
      <c r="D63" s="2">
        <v>3.48</v>
      </c>
      <c r="E63" s="3">
        <v>5</v>
      </c>
      <c r="F63" s="1">
        <v>190</v>
      </c>
      <c r="G63" s="1">
        <v>96</v>
      </c>
      <c r="H63" s="1">
        <v>35</v>
      </c>
      <c r="I63" s="1">
        <v>28</v>
      </c>
      <c r="J63" s="1">
        <v>11</v>
      </c>
      <c r="K63" s="1">
        <v>3</v>
      </c>
      <c r="L63" s="1">
        <v>2</v>
      </c>
      <c r="M63" s="1">
        <v>2</v>
      </c>
      <c r="N63" s="1">
        <v>1</v>
      </c>
      <c r="O63" s="1">
        <v>0</v>
      </c>
      <c r="P63" s="1">
        <v>0</v>
      </c>
      <c r="Q63" s="1">
        <v>2</v>
      </c>
      <c r="R63" s="1">
        <v>0</v>
      </c>
      <c r="S63" s="1">
        <v>0</v>
      </c>
      <c r="T63" s="1">
        <v>2</v>
      </c>
      <c r="U63" s="1">
        <f t="shared" si="0"/>
        <v>370</v>
      </c>
      <c r="V63" s="1">
        <f t="shared" si="1"/>
        <v>180</v>
      </c>
      <c r="W63" s="1">
        <f t="shared" si="2"/>
        <v>84</v>
      </c>
      <c r="X63" s="1">
        <f t="shared" si="3"/>
        <v>49</v>
      </c>
      <c r="Y63" s="1">
        <f t="shared" si="4"/>
        <v>21</v>
      </c>
      <c r="Z63" s="1">
        <f t="shared" si="5"/>
        <v>10</v>
      </c>
      <c r="AA63" s="1">
        <f t="shared" si="6"/>
        <v>7</v>
      </c>
      <c r="AB63" s="1">
        <f t="shared" si="7"/>
        <v>5</v>
      </c>
      <c r="AC63" s="1">
        <f t="shared" si="8"/>
        <v>3</v>
      </c>
      <c r="AD63" s="1">
        <f t="shared" si="9"/>
        <v>2</v>
      </c>
      <c r="AE63" s="1">
        <f t="shared" si="10"/>
        <v>2</v>
      </c>
      <c r="AF63" s="1">
        <f t="shared" si="11"/>
        <v>2</v>
      </c>
      <c r="AG63" s="1">
        <f t="shared" si="12"/>
        <v>0</v>
      </c>
      <c r="AH63" s="1">
        <f t="shared" si="13"/>
        <v>0</v>
      </c>
      <c r="AI63" s="9">
        <f t="shared" si="14"/>
        <v>22.702702702702705</v>
      </c>
    </row>
    <row r="64" spans="1:35" ht="15">
      <c r="A64" s="1">
        <v>30398</v>
      </c>
      <c r="B64" s="1">
        <v>4</v>
      </c>
      <c r="C64" s="1">
        <v>13</v>
      </c>
      <c r="D64" s="2">
        <v>3.53</v>
      </c>
      <c r="E64" s="3">
        <v>5</v>
      </c>
      <c r="F64" s="1">
        <v>347</v>
      </c>
      <c r="G64" s="1">
        <v>151</v>
      </c>
      <c r="H64" s="1">
        <v>95</v>
      </c>
      <c r="I64" s="1">
        <v>69</v>
      </c>
      <c r="J64" s="1">
        <v>26</v>
      </c>
      <c r="K64" s="1">
        <v>15</v>
      </c>
      <c r="L64" s="1">
        <v>3</v>
      </c>
      <c r="M64" s="1">
        <v>6</v>
      </c>
      <c r="N64" s="1">
        <v>1</v>
      </c>
      <c r="O64" s="1">
        <v>2</v>
      </c>
      <c r="P64" s="1">
        <v>1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716</v>
      </c>
      <c r="V64" s="1">
        <f t="shared" si="1"/>
        <v>369</v>
      </c>
      <c r="W64" s="1">
        <f t="shared" si="2"/>
        <v>218</v>
      </c>
      <c r="X64" s="1">
        <f t="shared" si="3"/>
        <v>123</v>
      </c>
      <c r="Y64" s="1">
        <f t="shared" si="4"/>
        <v>54</v>
      </c>
      <c r="Z64" s="1">
        <f t="shared" si="5"/>
        <v>28</v>
      </c>
      <c r="AA64" s="1">
        <f t="shared" si="6"/>
        <v>13</v>
      </c>
      <c r="AB64" s="1">
        <f t="shared" si="7"/>
        <v>10</v>
      </c>
      <c r="AC64" s="1">
        <f t="shared" si="8"/>
        <v>4</v>
      </c>
      <c r="AD64" s="1">
        <f t="shared" si="9"/>
        <v>3</v>
      </c>
      <c r="AE64" s="1">
        <f t="shared" si="10"/>
        <v>1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30.446927374301673</v>
      </c>
    </row>
    <row r="65" spans="1:35" ht="15">
      <c r="A65" s="1">
        <v>30398</v>
      </c>
      <c r="B65" s="1">
        <v>4</v>
      </c>
      <c r="C65" s="1">
        <v>14</v>
      </c>
      <c r="D65" s="2">
        <v>3.58</v>
      </c>
      <c r="E65" s="3">
        <v>5</v>
      </c>
      <c r="F65" s="1">
        <v>194</v>
      </c>
      <c r="G65" s="1">
        <v>97</v>
      </c>
      <c r="H65" s="1">
        <v>56</v>
      </c>
      <c r="I65" s="1">
        <v>33</v>
      </c>
      <c r="J65" s="1">
        <v>21</v>
      </c>
      <c r="K65" s="1">
        <v>6</v>
      </c>
      <c r="L65" s="1">
        <v>5</v>
      </c>
      <c r="M65" s="1">
        <v>2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2</v>
      </c>
      <c r="U65" s="1">
        <f t="shared" si="0"/>
        <v>415</v>
      </c>
      <c r="V65" s="1">
        <f t="shared" si="1"/>
        <v>221</v>
      </c>
      <c r="W65" s="1">
        <f t="shared" si="2"/>
        <v>124</v>
      </c>
      <c r="X65" s="1">
        <f t="shared" si="3"/>
        <v>68</v>
      </c>
      <c r="Y65" s="1">
        <f t="shared" si="4"/>
        <v>35</v>
      </c>
      <c r="Z65" s="1">
        <f t="shared" si="5"/>
        <v>14</v>
      </c>
      <c r="AA65" s="1">
        <f t="shared" si="6"/>
        <v>8</v>
      </c>
      <c r="AB65" s="1">
        <f t="shared" si="7"/>
        <v>3</v>
      </c>
      <c r="AC65" s="1">
        <f t="shared" si="8"/>
        <v>1</v>
      </c>
      <c r="AD65" s="1">
        <f t="shared" si="9"/>
        <v>0</v>
      </c>
      <c r="AE65" s="1">
        <f t="shared" si="10"/>
        <v>0</v>
      </c>
      <c r="AF65" s="1">
        <f t="shared" si="11"/>
        <v>0</v>
      </c>
      <c r="AG65" s="1">
        <f t="shared" si="12"/>
        <v>0</v>
      </c>
      <c r="AH65" s="1">
        <f t="shared" si="13"/>
        <v>0</v>
      </c>
      <c r="AI65" s="9">
        <f t="shared" si="14"/>
        <v>29.87951807228916</v>
      </c>
    </row>
    <row r="66" spans="1:35" ht="15">
      <c r="A66" s="1">
        <v>30398</v>
      </c>
      <c r="B66" s="1">
        <v>4</v>
      </c>
      <c r="C66" s="1">
        <v>15</v>
      </c>
      <c r="D66" s="2">
        <v>3.63</v>
      </c>
      <c r="E66" s="3">
        <v>5</v>
      </c>
      <c r="F66" s="1">
        <v>187</v>
      </c>
      <c r="G66" s="1">
        <v>123</v>
      </c>
      <c r="H66" s="1">
        <v>66</v>
      </c>
      <c r="I66" s="1">
        <v>38</v>
      </c>
      <c r="J66" s="1">
        <v>20</v>
      </c>
      <c r="K66" s="1">
        <v>5</v>
      </c>
      <c r="L66" s="1">
        <v>11</v>
      </c>
      <c r="M66" s="1">
        <v>2</v>
      </c>
      <c r="N66" s="1">
        <v>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1">
        <f t="shared" si="0"/>
        <v>453</v>
      </c>
      <c r="V66" s="1">
        <f t="shared" si="1"/>
        <v>266</v>
      </c>
      <c r="W66" s="1">
        <f t="shared" si="2"/>
        <v>143</v>
      </c>
      <c r="X66" s="1">
        <f t="shared" si="3"/>
        <v>77</v>
      </c>
      <c r="Y66" s="1">
        <f t="shared" si="4"/>
        <v>39</v>
      </c>
      <c r="Z66" s="1">
        <f t="shared" si="5"/>
        <v>19</v>
      </c>
      <c r="AA66" s="1">
        <f t="shared" si="6"/>
        <v>14</v>
      </c>
      <c r="AB66" s="1">
        <f t="shared" si="7"/>
        <v>3</v>
      </c>
      <c r="AC66" s="1">
        <f t="shared" si="8"/>
        <v>1</v>
      </c>
      <c r="AD66" s="1">
        <f t="shared" si="9"/>
        <v>0</v>
      </c>
      <c r="AE66" s="1">
        <f t="shared" si="10"/>
        <v>0</v>
      </c>
      <c r="AF66" s="1">
        <f t="shared" si="11"/>
        <v>0</v>
      </c>
      <c r="AG66" s="1">
        <f t="shared" si="12"/>
        <v>0</v>
      </c>
      <c r="AH66" s="1">
        <f t="shared" si="13"/>
        <v>0</v>
      </c>
      <c r="AI66" s="9">
        <f t="shared" si="14"/>
        <v>31.567328918322296</v>
      </c>
    </row>
    <row r="67" spans="1:35" ht="15">
      <c r="A67" s="1">
        <v>30398</v>
      </c>
      <c r="B67" s="1">
        <v>4</v>
      </c>
      <c r="C67" s="1">
        <v>16</v>
      </c>
      <c r="D67" s="2">
        <v>3.68</v>
      </c>
      <c r="E67" s="3">
        <v>5</v>
      </c>
      <c r="F67" s="1">
        <v>219</v>
      </c>
      <c r="G67" s="1">
        <v>115</v>
      </c>
      <c r="H67" s="1">
        <v>88</v>
      </c>
      <c r="I67" s="1">
        <v>30</v>
      </c>
      <c r="J67" s="1">
        <v>21</v>
      </c>
      <c r="K67" s="1">
        <v>15</v>
      </c>
      <c r="L67" s="1">
        <v>3</v>
      </c>
      <c r="M67" s="1">
        <v>1</v>
      </c>
      <c r="N67" s="1">
        <v>0</v>
      </c>
      <c r="O67" s="1">
        <v>0</v>
      </c>
      <c r="P67" s="1">
        <v>1</v>
      </c>
      <c r="Q67" s="1">
        <v>0</v>
      </c>
      <c r="R67" s="1">
        <v>0</v>
      </c>
      <c r="S67" s="1">
        <v>0</v>
      </c>
      <c r="T67" s="1">
        <v>2</v>
      </c>
      <c r="U67" s="1">
        <f t="shared" si="0"/>
        <v>493</v>
      </c>
      <c r="V67" s="1">
        <f t="shared" si="1"/>
        <v>274</v>
      </c>
      <c r="W67" s="1">
        <f t="shared" si="2"/>
        <v>159</v>
      </c>
      <c r="X67" s="1">
        <f t="shared" si="3"/>
        <v>71</v>
      </c>
      <c r="Y67" s="1">
        <f t="shared" si="4"/>
        <v>41</v>
      </c>
      <c r="Z67" s="1">
        <f t="shared" si="5"/>
        <v>20</v>
      </c>
      <c r="AA67" s="1">
        <f t="shared" si="6"/>
        <v>5</v>
      </c>
      <c r="AB67" s="1">
        <f t="shared" si="7"/>
        <v>2</v>
      </c>
      <c r="AC67" s="1">
        <f t="shared" si="8"/>
        <v>1</v>
      </c>
      <c r="AD67" s="1">
        <f t="shared" si="9"/>
        <v>1</v>
      </c>
      <c r="AE67" s="1">
        <f t="shared" si="10"/>
        <v>1</v>
      </c>
      <c r="AF67" s="1">
        <f t="shared" si="11"/>
        <v>0</v>
      </c>
      <c r="AG67" s="1">
        <f t="shared" si="12"/>
        <v>0</v>
      </c>
      <c r="AH67" s="1">
        <f t="shared" si="13"/>
        <v>0</v>
      </c>
      <c r="AI67" s="9">
        <f t="shared" si="14"/>
        <v>32.25152129817444</v>
      </c>
    </row>
    <row r="68" spans="1:35" ht="15">
      <c r="A68" s="1">
        <v>30398</v>
      </c>
      <c r="B68" s="1">
        <v>4</v>
      </c>
      <c r="C68" s="1">
        <v>17</v>
      </c>
      <c r="D68" s="2">
        <v>3.73</v>
      </c>
      <c r="E68" s="3">
        <v>5</v>
      </c>
      <c r="F68" s="1">
        <v>277</v>
      </c>
      <c r="G68" s="1">
        <v>147</v>
      </c>
      <c r="H68" s="1">
        <v>80</v>
      </c>
      <c r="I68" s="1">
        <v>46</v>
      </c>
      <c r="J68" s="1">
        <v>30</v>
      </c>
      <c r="K68" s="1">
        <v>9</v>
      </c>
      <c r="L68" s="1">
        <v>1</v>
      </c>
      <c r="M68" s="1">
        <v>3</v>
      </c>
      <c r="N68" s="1">
        <v>1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2</v>
      </c>
      <c r="U68" s="1">
        <f t="shared" si="0"/>
        <v>595</v>
      </c>
      <c r="V68" s="1">
        <f t="shared" si="1"/>
        <v>318</v>
      </c>
      <c r="W68" s="1">
        <f t="shared" si="2"/>
        <v>171</v>
      </c>
      <c r="X68" s="1">
        <f t="shared" si="3"/>
        <v>91</v>
      </c>
      <c r="Y68" s="1">
        <f t="shared" si="4"/>
        <v>45</v>
      </c>
      <c r="Z68" s="1">
        <f t="shared" si="5"/>
        <v>15</v>
      </c>
      <c r="AA68" s="1">
        <f t="shared" si="6"/>
        <v>6</v>
      </c>
      <c r="AB68" s="1">
        <f t="shared" si="7"/>
        <v>5</v>
      </c>
      <c r="AC68" s="1">
        <f t="shared" si="8"/>
        <v>2</v>
      </c>
      <c r="AD68" s="1">
        <f t="shared" si="9"/>
        <v>1</v>
      </c>
      <c r="AE68" s="1">
        <f t="shared" si="10"/>
        <v>1</v>
      </c>
      <c r="AF68" s="1">
        <f t="shared" si="11"/>
        <v>1</v>
      </c>
      <c r="AG68" s="1">
        <f t="shared" si="12"/>
        <v>1</v>
      </c>
      <c r="AH68" s="1">
        <f t="shared" si="13"/>
        <v>0</v>
      </c>
      <c r="AI68" s="9">
        <f t="shared" si="14"/>
        <v>28.739495798319325</v>
      </c>
    </row>
    <row r="69" spans="1:35" ht="15">
      <c r="A69" s="1">
        <v>30398</v>
      </c>
      <c r="B69" s="1">
        <v>4</v>
      </c>
      <c r="C69" s="1">
        <v>18</v>
      </c>
      <c r="D69" s="2">
        <v>3.78</v>
      </c>
      <c r="E69" s="3">
        <v>7</v>
      </c>
      <c r="F69" s="1">
        <v>103</v>
      </c>
      <c r="G69" s="1">
        <v>37</v>
      </c>
      <c r="H69" s="1">
        <v>24</v>
      </c>
      <c r="I69" s="1">
        <v>15</v>
      </c>
      <c r="J69" s="1">
        <v>7</v>
      </c>
      <c r="K69" s="1">
        <v>6</v>
      </c>
      <c r="L69" s="1">
        <v>3</v>
      </c>
      <c r="M69" s="1">
        <v>1</v>
      </c>
      <c r="N69" s="1">
        <v>0</v>
      </c>
      <c r="O69" s="1">
        <v>0</v>
      </c>
      <c r="P69" s="1">
        <v>1</v>
      </c>
      <c r="Q69" s="1">
        <v>0</v>
      </c>
      <c r="R69" s="1">
        <v>1</v>
      </c>
      <c r="S69" s="1">
        <v>0</v>
      </c>
      <c r="T69" s="1">
        <v>2</v>
      </c>
      <c r="U69" s="1">
        <f t="shared" si="0"/>
        <v>198</v>
      </c>
      <c r="V69" s="1">
        <f t="shared" si="1"/>
        <v>95</v>
      </c>
      <c r="W69" s="1">
        <f t="shared" si="2"/>
        <v>58</v>
      </c>
      <c r="X69" s="1">
        <f t="shared" si="3"/>
        <v>34</v>
      </c>
      <c r="Y69" s="1">
        <f t="shared" si="4"/>
        <v>19</v>
      </c>
      <c r="Z69" s="1">
        <f t="shared" si="5"/>
        <v>12</v>
      </c>
      <c r="AA69" s="1">
        <f t="shared" si="6"/>
        <v>6</v>
      </c>
      <c r="AB69" s="1">
        <f t="shared" si="7"/>
        <v>3</v>
      </c>
      <c r="AC69" s="1">
        <f t="shared" si="8"/>
        <v>2</v>
      </c>
      <c r="AD69" s="1">
        <f t="shared" si="9"/>
        <v>2</v>
      </c>
      <c r="AE69" s="1">
        <f t="shared" si="10"/>
        <v>2</v>
      </c>
      <c r="AF69" s="1">
        <f t="shared" si="11"/>
        <v>1</v>
      </c>
      <c r="AG69" s="1">
        <f t="shared" si="12"/>
        <v>1</v>
      </c>
      <c r="AH69" s="1">
        <f t="shared" si="13"/>
        <v>0</v>
      </c>
      <c r="AI69" s="9">
        <f t="shared" si="14"/>
        <v>29.292929292929294</v>
      </c>
    </row>
    <row r="70" spans="1:35" ht="15">
      <c r="A70" s="1">
        <v>30298</v>
      </c>
      <c r="B70" s="1">
        <v>5</v>
      </c>
      <c r="C70" s="1">
        <v>1</v>
      </c>
      <c r="D70" s="2">
        <v>3.85</v>
      </c>
      <c r="E70" s="3">
        <v>8</v>
      </c>
      <c r="F70" s="1">
        <v>131</v>
      </c>
      <c r="G70" s="1">
        <v>74</v>
      </c>
      <c r="H70" s="1">
        <v>40</v>
      </c>
      <c r="I70" s="1">
        <v>27</v>
      </c>
      <c r="J70" s="1">
        <v>6</v>
      </c>
      <c r="K70" s="1">
        <v>5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f t="shared" si="0"/>
        <v>284</v>
      </c>
      <c r="V70" s="1">
        <f t="shared" si="1"/>
        <v>153</v>
      </c>
      <c r="W70" s="1">
        <f t="shared" si="2"/>
        <v>79</v>
      </c>
      <c r="X70" s="1">
        <f t="shared" si="3"/>
        <v>39</v>
      </c>
      <c r="Y70" s="1">
        <f t="shared" si="4"/>
        <v>12</v>
      </c>
      <c r="Z70" s="1">
        <f t="shared" si="5"/>
        <v>6</v>
      </c>
      <c r="AA70" s="1">
        <f t="shared" si="6"/>
        <v>1</v>
      </c>
      <c r="AB70" s="1">
        <f t="shared" si="7"/>
        <v>0</v>
      </c>
      <c r="AC70" s="1">
        <f t="shared" si="8"/>
        <v>0</v>
      </c>
      <c r="AD70" s="1">
        <f t="shared" si="9"/>
        <v>0</v>
      </c>
      <c r="AE70" s="1">
        <f t="shared" si="10"/>
        <v>0</v>
      </c>
      <c r="AF70" s="1">
        <f t="shared" si="11"/>
        <v>0</v>
      </c>
      <c r="AG70" s="1">
        <f t="shared" si="12"/>
        <v>0</v>
      </c>
      <c r="AH70" s="1">
        <f t="shared" si="13"/>
        <v>0</v>
      </c>
      <c r="AI70" s="9">
        <f t="shared" si="14"/>
        <v>27.816901408450708</v>
      </c>
    </row>
    <row r="71" spans="1:35" ht="15">
      <c r="A71" s="1">
        <v>30298</v>
      </c>
      <c r="B71" s="1">
        <v>5</v>
      </c>
      <c r="C71" s="1">
        <v>2</v>
      </c>
      <c r="D71" s="2">
        <v>3.93</v>
      </c>
      <c r="E71" s="3">
        <v>8</v>
      </c>
      <c r="F71" s="1">
        <v>72</v>
      </c>
      <c r="G71" s="1">
        <v>34</v>
      </c>
      <c r="H71" s="1">
        <v>27</v>
      </c>
      <c r="I71" s="1">
        <v>11</v>
      </c>
      <c r="J71" s="1">
        <v>9</v>
      </c>
      <c r="K71" s="1">
        <v>3</v>
      </c>
      <c r="L71" s="1">
        <v>0</v>
      </c>
      <c r="M71" s="1">
        <v>1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158</v>
      </c>
      <c r="V71" s="1">
        <f t="shared" si="1"/>
        <v>86</v>
      </c>
      <c r="W71" s="1">
        <f t="shared" si="2"/>
        <v>52</v>
      </c>
      <c r="X71" s="1">
        <f t="shared" si="3"/>
        <v>25</v>
      </c>
      <c r="Y71" s="1">
        <f t="shared" si="4"/>
        <v>14</v>
      </c>
      <c r="Z71" s="1">
        <f t="shared" si="5"/>
        <v>5</v>
      </c>
      <c r="AA71" s="1">
        <f t="shared" si="6"/>
        <v>2</v>
      </c>
      <c r="AB71" s="1">
        <f t="shared" si="7"/>
        <v>2</v>
      </c>
      <c r="AC71" s="1">
        <f t="shared" si="8"/>
        <v>1</v>
      </c>
      <c r="AD71" s="1">
        <f t="shared" si="9"/>
        <v>1</v>
      </c>
      <c r="AE71" s="1">
        <f t="shared" si="10"/>
        <v>1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32.91139240506329</v>
      </c>
    </row>
    <row r="72" spans="1:35" ht="15">
      <c r="A72" s="1">
        <v>30298</v>
      </c>
      <c r="B72" s="1">
        <v>5</v>
      </c>
      <c r="C72" s="1">
        <v>3</v>
      </c>
      <c r="D72" s="2">
        <v>4.01</v>
      </c>
      <c r="E72" s="3">
        <v>7</v>
      </c>
      <c r="F72" s="1">
        <v>207</v>
      </c>
      <c r="G72" s="1">
        <v>76</v>
      </c>
      <c r="H72" s="1">
        <v>51</v>
      </c>
      <c r="I72" s="1">
        <v>19</v>
      </c>
      <c r="J72" s="1">
        <v>8</v>
      </c>
      <c r="K72" s="1">
        <v>6</v>
      </c>
      <c r="L72" s="1">
        <v>1</v>
      </c>
      <c r="M72" s="1">
        <v>2</v>
      </c>
      <c r="N72" s="1">
        <v>0</v>
      </c>
      <c r="O72" s="1">
        <v>0</v>
      </c>
      <c r="P72" s="1">
        <v>1</v>
      </c>
      <c r="Q72" s="1">
        <v>1</v>
      </c>
      <c r="R72" s="1">
        <v>0</v>
      </c>
      <c r="S72" s="1">
        <v>0</v>
      </c>
      <c r="T72" s="1">
        <v>2</v>
      </c>
      <c r="U72" s="1">
        <f aca="true" t="shared" si="15" ref="U72:U135">SUM(F72:S72)</f>
        <v>372</v>
      </c>
      <c r="V72" s="1">
        <f aca="true" t="shared" si="16" ref="V72:V135">SUM(G72:S72)</f>
        <v>165</v>
      </c>
      <c r="W72" s="1">
        <f aca="true" t="shared" si="17" ref="W72:W135">SUM(H72:S72)</f>
        <v>89</v>
      </c>
      <c r="X72" s="1">
        <f aca="true" t="shared" si="18" ref="X72:X135">SUM(I72:S72)</f>
        <v>38</v>
      </c>
      <c r="Y72" s="1">
        <f aca="true" t="shared" si="19" ref="Y72:Y135">SUM(J72:S72)</f>
        <v>19</v>
      </c>
      <c r="Z72" s="1">
        <f aca="true" t="shared" si="20" ref="Z72:Z135">SUM(K72:S72)</f>
        <v>11</v>
      </c>
      <c r="AA72" s="1">
        <f aca="true" t="shared" si="21" ref="AA72:AA135">SUM(L72:S72)</f>
        <v>5</v>
      </c>
      <c r="AB72" s="1">
        <f aca="true" t="shared" si="22" ref="AB72:AB135">SUM(M72:S72)</f>
        <v>4</v>
      </c>
      <c r="AC72" s="1">
        <f aca="true" t="shared" si="23" ref="AC72:AC135">SUM(N72:S72)</f>
        <v>2</v>
      </c>
      <c r="AD72" s="1">
        <f aca="true" t="shared" si="24" ref="AD72:AD135">SUM(O72:S72)</f>
        <v>2</v>
      </c>
      <c r="AE72" s="1">
        <f aca="true" t="shared" si="25" ref="AE72:AE135">SUM(P72:S72)</f>
        <v>2</v>
      </c>
      <c r="AF72" s="1">
        <f aca="true" t="shared" si="26" ref="AF72:AF135">SUM(Q72:S72)</f>
        <v>1</v>
      </c>
      <c r="AG72" s="1">
        <f aca="true" t="shared" si="27" ref="AG72:AG135">SUM(R72:S72)</f>
        <v>0</v>
      </c>
      <c r="AH72" s="1">
        <f aca="true" t="shared" si="28" ref="AH72:AH135">SUM(S72)</f>
        <v>0</v>
      </c>
      <c r="AI72" s="9">
        <f aca="true" t="shared" si="29" ref="AI72:AI135">(W72/U72)*100</f>
        <v>23.9247311827957</v>
      </c>
    </row>
    <row r="73" spans="1:35" ht="15">
      <c r="A73" s="1">
        <v>30298</v>
      </c>
      <c r="B73" s="1">
        <v>5</v>
      </c>
      <c r="C73" s="1">
        <v>4</v>
      </c>
      <c r="D73" s="2">
        <v>4.08</v>
      </c>
      <c r="E73" s="3">
        <v>5.5</v>
      </c>
      <c r="F73" s="1">
        <v>65</v>
      </c>
      <c r="G73" s="1">
        <v>50</v>
      </c>
      <c r="H73" s="1">
        <v>21</v>
      </c>
      <c r="I73" s="1">
        <v>12</v>
      </c>
      <c r="J73" s="1">
        <v>4</v>
      </c>
      <c r="K73" s="1">
        <v>3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</v>
      </c>
      <c r="R73" s="1">
        <v>0</v>
      </c>
      <c r="S73" s="1">
        <v>0</v>
      </c>
      <c r="T73" s="1">
        <v>2</v>
      </c>
      <c r="U73" s="1">
        <f t="shared" si="15"/>
        <v>156</v>
      </c>
      <c r="V73" s="1">
        <f t="shared" si="16"/>
        <v>91</v>
      </c>
      <c r="W73" s="1">
        <f t="shared" si="17"/>
        <v>41</v>
      </c>
      <c r="X73" s="1">
        <f t="shared" si="18"/>
        <v>20</v>
      </c>
      <c r="Y73" s="1">
        <f t="shared" si="19"/>
        <v>8</v>
      </c>
      <c r="Z73" s="1">
        <f t="shared" si="20"/>
        <v>4</v>
      </c>
      <c r="AA73" s="1">
        <f t="shared" si="21"/>
        <v>1</v>
      </c>
      <c r="AB73" s="1">
        <f t="shared" si="22"/>
        <v>1</v>
      </c>
      <c r="AC73" s="1">
        <f t="shared" si="23"/>
        <v>1</v>
      </c>
      <c r="AD73" s="1">
        <f t="shared" si="24"/>
        <v>1</v>
      </c>
      <c r="AE73" s="1">
        <f t="shared" si="25"/>
        <v>1</v>
      </c>
      <c r="AF73" s="1">
        <f t="shared" si="26"/>
        <v>1</v>
      </c>
      <c r="AG73" s="1">
        <f t="shared" si="27"/>
        <v>0</v>
      </c>
      <c r="AH73" s="1">
        <f t="shared" si="28"/>
        <v>0</v>
      </c>
      <c r="AI73" s="9">
        <f t="shared" si="29"/>
        <v>26.282051282051285</v>
      </c>
    </row>
    <row r="74" spans="1:35" ht="15">
      <c r="A74" s="1">
        <v>30298</v>
      </c>
      <c r="B74" s="1">
        <v>5</v>
      </c>
      <c r="C74" s="1">
        <v>5</v>
      </c>
      <c r="D74" s="2">
        <v>4.135</v>
      </c>
      <c r="E74" s="3">
        <v>5.5</v>
      </c>
      <c r="F74" s="1">
        <v>63</v>
      </c>
      <c r="G74" s="1">
        <v>31</v>
      </c>
      <c r="H74" s="1">
        <v>15</v>
      </c>
      <c r="I74" s="1">
        <v>7</v>
      </c>
      <c r="J74" s="1">
        <v>3</v>
      </c>
      <c r="K74" s="1">
        <v>0</v>
      </c>
      <c r="L74" s="1">
        <v>1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2</v>
      </c>
      <c r="U74" s="1">
        <f t="shared" si="15"/>
        <v>121</v>
      </c>
      <c r="V74" s="1">
        <f t="shared" si="16"/>
        <v>58</v>
      </c>
      <c r="W74" s="1">
        <f t="shared" si="17"/>
        <v>27</v>
      </c>
      <c r="X74" s="1">
        <f t="shared" si="18"/>
        <v>12</v>
      </c>
      <c r="Y74" s="1">
        <f t="shared" si="19"/>
        <v>5</v>
      </c>
      <c r="Z74" s="1">
        <f t="shared" si="20"/>
        <v>2</v>
      </c>
      <c r="AA74" s="1">
        <f t="shared" si="21"/>
        <v>2</v>
      </c>
      <c r="AB74" s="1">
        <f t="shared" si="22"/>
        <v>1</v>
      </c>
      <c r="AC74" s="1">
        <f t="shared" si="23"/>
        <v>0</v>
      </c>
      <c r="AD74" s="1">
        <f t="shared" si="24"/>
        <v>0</v>
      </c>
      <c r="AE74" s="1">
        <f t="shared" si="25"/>
        <v>0</v>
      </c>
      <c r="AF74" s="1">
        <f t="shared" si="26"/>
        <v>0</v>
      </c>
      <c r="AG74" s="1">
        <f t="shared" si="27"/>
        <v>0</v>
      </c>
      <c r="AH74" s="1">
        <f t="shared" si="28"/>
        <v>0</v>
      </c>
      <c r="AI74" s="9">
        <f t="shared" si="29"/>
        <v>22.31404958677686</v>
      </c>
    </row>
    <row r="75" spans="1:35" ht="15">
      <c r="A75" s="1">
        <v>30298</v>
      </c>
      <c r="B75" s="1">
        <v>5</v>
      </c>
      <c r="C75" s="1">
        <v>6</v>
      </c>
      <c r="D75" s="2">
        <v>4.19</v>
      </c>
      <c r="E75" s="3">
        <v>7</v>
      </c>
      <c r="F75" s="1">
        <v>79</v>
      </c>
      <c r="G75" s="1">
        <v>36</v>
      </c>
      <c r="H75" s="1">
        <v>24</v>
      </c>
      <c r="I75" s="1">
        <v>15</v>
      </c>
      <c r="J75" s="1">
        <v>6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1</v>
      </c>
      <c r="S75" s="1">
        <v>0</v>
      </c>
      <c r="T75" s="1">
        <v>2</v>
      </c>
      <c r="U75" s="1">
        <f t="shared" si="15"/>
        <v>162</v>
      </c>
      <c r="V75" s="1">
        <f t="shared" si="16"/>
        <v>83</v>
      </c>
      <c r="W75" s="1">
        <f t="shared" si="17"/>
        <v>47</v>
      </c>
      <c r="X75" s="1">
        <f t="shared" si="18"/>
        <v>23</v>
      </c>
      <c r="Y75" s="1">
        <f t="shared" si="19"/>
        <v>8</v>
      </c>
      <c r="Z75" s="1">
        <f t="shared" si="20"/>
        <v>2</v>
      </c>
      <c r="AA75" s="1">
        <f t="shared" si="21"/>
        <v>1</v>
      </c>
      <c r="AB75" s="1">
        <f t="shared" si="22"/>
        <v>1</v>
      </c>
      <c r="AC75" s="1">
        <f t="shared" si="23"/>
        <v>1</v>
      </c>
      <c r="AD75" s="1">
        <f t="shared" si="24"/>
        <v>1</v>
      </c>
      <c r="AE75" s="1">
        <f t="shared" si="25"/>
        <v>1</v>
      </c>
      <c r="AF75" s="1">
        <f t="shared" si="26"/>
        <v>1</v>
      </c>
      <c r="AG75" s="1">
        <f t="shared" si="27"/>
        <v>1</v>
      </c>
      <c r="AH75" s="1">
        <f t="shared" si="28"/>
        <v>0</v>
      </c>
      <c r="AI75" s="9">
        <f t="shared" si="29"/>
        <v>29.01234567901235</v>
      </c>
    </row>
    <row r="76" spans="1:35" ht="15">
      <c r="A76" s="1">
        <v>30298</v>
      </c>
      <c r="B76" s="1">
        <v>5</v>
      </c>
      <c r="C76" s="1">
        <v>7</v>
      </c>
      <c r="D76" s="2">
        <v>4.26</v>
      </c>
      <c r="E76" s="3">
        <v>6</v>
      </c>
      <c r="F76" s="1">
        <v>77</v>
      </c>
      <c r="G76" s="1">
        <v>32</v>
      </c>
      <c r="H76" s="1">
        <v>23</v>
      </c>
      <c r="I76" s="1">
        <v>12</v>
      </c>
      <c r="J76" s="1">
        <v>6</v>
      </c>
      <c r="K76" s="1">
        <v>3</v>
      </c>
      <c r="L76" s="1">
        <v>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2</v>
      </c>
      <c r="U76" s="1">
        <f t="shared" si="15"/>
        <v>156</v>
      </c>
      <c r="V76" s="1">
        <f t="shared" si="16"/>
        <v>79</v>
      </c>
      <c r="W76" s="1">
        <f t="shared" si="17"/>
        <v>47</v>
      </c>
      <c r="X76" s="1">
        <f t="shared" si="18"/>
        <v>24</v>
      </c>
      <c r="Y76" s="1">
        <f t="shared" si="19"/>
        <v>12</v>
      </c>
      <c r="Z76" s="1">
        <f t="shared" si="20"/>
        <v>6</v>
      </c>
      <c r="AA76" s="1">
        <f t="shared" si="21"/>
        <v>3</v>
      </c>
      <c r="AB76" s="1">
        <f t="shared" si="22"/>
        <v>0</v>
      </c>
      <c r="AC76" s="1">
        <f t="shared" si="23"/>
        <v>0</v>
      </c>
      <c r="AD76" s="1">
        <f t="shared" si="24"/>
        <v>0</v>
      </c>
      <c r="AE76" s="1">
        <f t="shared" si="25"/>
        <v>0</v>
      </c>
      <c r="AF76" s="1">
        <f t="shared" si="26"/>
        <v>0</v>
      </c>
      <c r="AG76" s="1">
        <f t="shared" si="27"/>
        <v>0</v>
      </c>
      <c r="AH76" s="1">
        <f t="shared" si="28"/>
        <v>0</v>
      </c>
      <c r="AI76" s="9">
        <f t="shared" si="29"/>
        <v>30.128205128205128</v>
      </c>
    </row>
    <row r="77" spans="1:35" ht="15">
      <c r="A77" s="1">
        <v>30298</v>
      </c>
      <c r="B77" s="1">
        <v>5</v>
      </c>
      <c r="C77" s="1">
        <v>8</v>
      </c>
      <c r="D77" s="2">
        <v>4.32</v>
      </c>
      <c r="E77" s="3">
        <v>6.5</v>
      </c>
      <c r="F77" s="1">
        <v>76</v>
      </c>
      <c r="G77" s="1">
        <v>25</v>
      </c>
      <c r="H77" s="1">
        <v>26</v>
      </c>
      <c r="I77" s="1">
        <v>14</v>
      </c>
      <c r="J77" s="1">
        <v>5</v>
      </c>
      <c r="K77" s="1">
        <v>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</v>
      </c>
      <c r="U77" s="1">
        <f t="shared" si="15"/>
        <v>147</v>
      </c>
      <c r="V77" s="1">
        <f t="shared" si="16"/>
        <v>71</v>
      </c>
      <c r="W77" s="1">
        <f t="shared" si="17"/>
        <v>46</v>
      </c>
      <c r="X77" s="1">
        <f t="shared" si="18"/>
        <v>20</v>
      </c>
      <c r="Y77" s="1">
        <f t="shared" si="19"/>
        <v>6</v>
      </c>
      <c r="Z77" s="1">
        <f t="shared" si="20"/>
        <v>1</v>
      </c>
      <c r="AA77" s="1">
        <f t="shared" si="21"/>
        <v>0</v>
      </c>
      <c r="AB77" s="1">
        <f t="shared" si="22"/>
        <v>0</v>
      </c>
      <c r="AC77" s="1">
        <f t="shared" si="23"/>
        <v>0</v>
      </c>
      <c r="AD77" s="1">
        <f t="shared" si="24"/>
        <v>0</v>
      </c>
      <c r="AE77" s="1">
        <f t="shared" si="25"/>
        <v>0</v>
      </c>
      <c r="AF77" s="1">
        <f t="shared" si="26"/>
        <v>0</v>
      </c>
      <c r="AG77" s="1">
        <f t="shared" si="27"/>
        <v>0</v>
      </c>
      <c r="AH77" s="1">
        <f t="shared" si="28"/>
        <v>0</v>
      </c>
      <c r="AI77" s="9">
        <f t="shared" si="29"/>
        <v>31.292517006802722</v>
      </c>
    </row>
    <row r="78" spans="1:35" ht="15">
      <c r="A78" s="1">
        <v>30298</v>
      </c>
      <c r="B78" s="1">
        <v>5</v>
      </c>
      <c r="C78" s="1">
        <v>9</v>
      </c>
      <c r="D78" s="2">
        <v>4.385</v>
      </c>
      <c r="E78" s="3">
        <v>6</v>
      </c>
      <c r="F78" s="1">
        <v>141</v>
      </c>
      <c r="G78" s="1">
        <v>80</v>
      </c>
      <c r="H78" s="1">
        <v>35</v>
      </c>
      <c r="I78" s="1">
        <v>19</v>
      </c>
      <c r="J78" s="1">
        <v>9</v>
      </c>
      <c r="K78" s="1">
        <v>4</v>
      </c>
      <c r="L78" s="1">
        <v>4</v>
      </c>
      <c r="M78" s="1">
        <v>0</v>
      </c>
      <c r="N78" s="1">
        <v>0</v>
      </c>
      <c r="O78" s="1">
        <v>1</v>
      </c>
      <c r="P78" s="1">
        <v>0</v>
      </c>
      <c r="Q78" s="1">
        <v>0</v>
      </c>
      <c r="R78" s="1">
        <v>1</v>
      </c>
      <c r="S78" s="1">
        <v>0</v>
      </c>
      <c r="T78" s="1">
        <v>2</v>
      </c>
      <c r="U78" s="1">
        <f t="shared" si="15"/>
        <v>294</v>
      </c>
      <c r="V78" s="1">
        <f t="shared" si="16"/>
        <v>153</v>
      </c>
      <c r="W78" s="1">
        <f t="shared" si="17"/>
        <v>73</v>
      </c>
      <c r="X78" s="1">
        <f t="shared" si="18"/>
        <v>38</v>
      </c>
      <c r="Y78" s="1">
        <f t="shared" si="19"/>
        <v>19</v>
      </c>
      <c r="Z78" s="1">
        <f t="shared" si="20"/>
        <v>10</v>
      </c>
      <c r="AA78" s="1">
        <f t="shared" si="21"/>
        <v>6</v>
      </c>
      <c r="AB78" s="1">
        <f t="shared" si="22"/>
        <v>2</v>
      </c>
      <c r="AC78" s="1">
        <f t="shared" si="23"/>
        <v>2</v>
      </c>
      <c r="AD78" s="1">
        <f t="shared" si="24"/>
        <v>2</v>
      </c>
      <c r="AE78" s="1">
        <f t="shared" si="25"/>
        <v>1</v>
      </c>
      <c r="AF78" s="1">
        <f t="shared" si="26"/>
        <v>1</v>
      </c>
      <c r="AG78" s="1">
        <f t="shared" si="27"/>
        <v>1</v>
      </c>
      <c r="AH78" s="1">
        <f t="shared" si="28"/>
        <v>0</v>
      </c>
      <c r="AI78" s="9">
        <f t="shared" si="29"/>
        <v>24.829931972789115</v>
      </c>
    </row>
    <row r="79" spans="1:35" ht="15">
      <c r="A79" s="1">
        <v>30298</v>
      </c>
      <c r="B79" s="1">
        <v>5</v>
      </c>
      <c r="C79" s="1">
        <v>10</v>
      </c>
      <c r="D79" s="2">
        <v>4.445</v>
      </c>
      <c r="E79" s="3">
        <v>5</v>
      </c>
      <c r="F79" s="1">
        <v>188</v>
      </c>
      <c r="G79" s="1">
        <v>94</v>
      </c>
      <c r="H79" s="1">
        <v>49</v>
      </c>
      <c r="I79" s="1">
        <v>15</v>
      </c>
      <c r="J79" s="1">
        <v>6</v>
      </c>
      <c r="K79" s="1">
        <v>3</v>
      </c>
      <c r="L79" s="1">
        <v>1</v>
      </c>
      <c r="M79" s="1">
        <v>0</v>
      </c>
      <c r="N79" s="1">
        <v>0</v>
      </c>
      <c r="O79" s="1">
        <v>0</v>
      </c>
      <c r="P79" s="1">
        <v>1</v>
      </c>
      <c r="Q79" s="1">
        <v>0</v>
      </c>
      <c r="R79" s="1">
        <v>0</v>
      </c>
      <c r="S79" s="1">
        <v>0</v>
      </c>
      <c r="T79" s="1">
        <v>2</v>
      </c>
      <c r="U79" s="1">
        <f t="shared" si="15"/>
        <v>357</v>
      </c>
      <c r="V79" s="1">
        <f t="shared" si="16"/>
        <v>169</v>
      </c>
      <c r="W79" s="1">
        <f t="shared" si="17"/>
        <v>75</v>
      </c>
      <c r="X79" s="1">
        <f t="shared" si="18"/>
        <v>26</v>
      </c>
      <c r="Y79" s="1">
        <f t="shared" si="19"/>
        <v>11</v>
      </c>
      <c r="Z79" s="1">
        <f t="shared" si="20"/>
        <v>5</v>
      </c>
      <c r="AA79" s="1">
        <f t="shared" si="21"/>
        <v>2</v>
      </c>
      <c r="AB79" s="1">
        <f t="shared" si="22"/>
        <v>1</v>
      </c>
      <c r="AC79" s="1">
        <f t="shared" si="23"/>
        <v>1</v>
      </c>
      <c r="AD79" s="1">
        <f t="shared" si="24"/>
        <v>1</v>
      </c>
      <c r="AE79" s="1">
        <f t="shared" si="25"/>
        <v>1</v>
      </c>
      <c r="AF79" s="1">
        <f t="shared" si="26"/>
        <v>0</v>
      </c>
      <c r="AG79" s="1">
        <f t="shared" si="27"/>
        <v>0</v>
      </c>
      <c r="AH79" s="1">
        <f t="shared" si="28"/>
        <v>0</v>
      </c>
      <c r="AI79" s="9">
        <f t="shared" si="29"/>
        <v>21.008403361344538</v>
      </c>
    </row>
    <row r="80" spans="1:35" ht="15">
      <c r="A80" s="1">
        <v>30298</v>
      </c>
      <c r="B80" s="1">
        <v>5</v>
      </c>
      <c r="C80" s="1">
        <v>11</v>
      </c>
      <c r="D80" s="2">
        <v>4.495</v>
      </c>
      <c r="E80" s="3">
        <v>5</v>
      </c>
      <c r="F80" s="1">
        <v>178</v>
      </c>
      <c r="G80" s="1">
        <v>77</v>
      </c>
      <c r="H80" s="1">
        <v>46</v>
      </c>
      <c r="I80" s="1">
        <v>24</v>
      </c>
      <c r="J80" s="1">
        <v>9</v>
      </c>
      <c r="K80" s="1">
        <v>3</v>
      </c>
      <c r="L80" s="1">
        <v>5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2</v>
      </c>
      <c r="T80" s="1">
        <v>2</v>
      </c>
      <c r="U80" s="1">
        <f t="shared" si="15"/>
        <v>344</v>
      </c>
      <c r="V80" s="1">
        <f t="shared" si="16"/>
        <v>166</v>
      </c>
      <c r="W80" s="1">
        <f t="shared" si="17"/>
        <v>89</v>
      </c>
      <c r="X80" s="1">
        <f t="shared" si="18"/>
        <v>43</v>
      </c>
      <c r="Y80" s="1">
        <f t="shared" si="19"/>
        <v>19</v>
      </c>
      <c r="Z80" s="1">
        <f t="shared" si="20"/>
        <v>10</v>
      </c>
      <c r="AA80" s="1">
        <f t="shared" si="21"/>
        <v>7</v>
      </c>
      <c r="AB80" s="1">
        <f t="shared" si="22"/>
        <v>2</v>
      </c>
      <c r="AC80" s="1">
        <f t="shared" si="23"/>
        <v>2</v>
      </c>
      <c r="AD80" s="1">
        <f t="shared" si="24"/>
        <v>2</v>
      </c>
      <c r="AE80" s="1">
        <f t="shared" si="25"/>
        <v>2</v>
      </c>
      <c r="AF80" s="1">
        <f t="shared" si="26"/>
        <v>2</v>
      </c>
      <c r="AG80" s="1">
        <f t="shared" si="27"/>
        <v>2</v>
      </c>
      <c r="AH80" s="1">
        <f t="shared" si="28"/>
        <v>2</v>
      </c>
      <c r="AI80" s="9">
        <f t="shared" si="29"/>
        <v>25.872093023255815</v>
      </c>
    </row>
    <row r="81" spans="1:35" ht="15">
      <c r="A81" s="1">
        <v>30298</v>
      </c>
      <c r="B81" s="1">
        <v>5</v>
      </c>
      <c r="C81" s="1">
        <v>12</v>
      </c>
      <c r="D81" s="2">
        <v>4.545</v>
      </c>
      <c r="E81" s="3">
        <v>5</v>
      </c>
      <c r="F81" s="1">
        <v>487</v>
      </c>
      <c r="G81" s="1">
        <v>219</v>
      </c>
      <c r="H81" s="1">
        <v>139</v>
      </c>
      <c r="I81" s="1">
        <v>50</v>
      </c>
      <c r="J81" s="1">
        <v>24</v>
      </c>
      <c r="K81" s="1">
        <v>9</v>
      </c>
      <c r="L81" s="1">
        <v>6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2</v>
      </c>
      <c r="U81" s="1">
        <f t="shared" si="15"/>
        <v>934</v>
      </c>
      <c r="V81" s="1">
        <f t="shared" si="16"/>
        <v>447</v>
      </c>
      <c r="W81" s="1">
        <f t="shared" si="17"/>
        <v>228</v>
      </c>
      <c r="X81" s="1">
        <f t="shared" si="18"/>
        <v>89</v>
      </c>
      <c r="Y81" s="1">
        <f t="shared" si="19"/>
        <v>39</v>
      </c>
      <c r="Z81" s="1">
        <f t="shared" si="20"/>
        <v>15</v>
      </c>
      <c r="AA81" s="1">
        <f t="shared" si="21"/>
        <v>6</v>
      </c>
      <c r="AB81" s="1">
        <f t="shared" si="22"/>
        <v>0</v>
      </c>
      <c r="AC81" s="1">
        <f t="shared" si="23"/>
        <v>0</v>
      </c>
      <c r="AD81" s="1">
        <f t="shared" si="24"/>
        <v>0</v>
      </c>
      <c r="AE81" s="1">
        <f t="shared" si="25"/>
        <v>0</v>
      </c>
      <c r="AF81" s="1">
        <f t="shared" si="26"/>
        <v>0</v>
      </c>
      <c r="AG81" s="1">
        <f t="shared" si="27"/>
        <v>0</v>
      </c>
      <c r="AH81" s="1">
        <f t="shared" si="28"/>
        <v>0</v>
      </c>
      <c r="AI81" s="9">
        <f t="shared" si="29"/>
        <v>24.411134903640257</v>
      </c>
    </row>
    <row r="82" spans="1:35" ht="15">
      <c r="A82" s="1">
        <v>30298</v>
      </c>
      <c r="B82" s="1">
        <v>5</v>
      </c>
      <c r="C82" s="1">
        <v>13</v>
      </c>
      <c r="D82" s="2">
        <v>4.595</v>
      </c>
      <c r="E82" s="3">
        <v>4.5</v>
      </c>
      <c r="F82" s="1">
        <v>699</v>
      </c>
      <c r="G82" s="1">
        <v>417</v>
      </c>
      <c r="H82" s="1">
        <v>276</v>
      </c>
      <c r="I82" s="1">
        <v>143</v>
      </c>
      <c r="J82" s="1">
        <v>73</v>
      </c>
      <c r="K82" s="1">
        <v>20</v>
      </c>
      <c r="L82" s="1">
        <v>4</v>
      </c>
      <c r="M82" s="1">
        <v>4</v>
      </c>
      <c r="N82" s="1">
        <v>2</v>
      </c>
      <c r="O82" s="1">
        <v>2</v>
      </c>
      <c r="P82" s="1">
        <v>0</v>
      </c>
      <c r="Q82" s="1">
        <v>0</v>
      </c>
      <c r="R82" s="1">
        <v>0</v>
      </c>
      <c r="S82" s="1">
        <v>0</v>
      </c>
      <c r="T82" s="1">
        <v>2</v>
      </c>
      <c r="U82" s="1">
        <f t="shared" si="15"/>
        <v>1640</v>
      </c>
      <c r="V82" s="1">
        <f t="shared" si="16"/>
        <v>941</v>
      </c>
      <c r="W82" s="1">
        <f t="shared" si="17"/>
        <v>524</v>
      </c>
      <c r="X82" s="1">
        <f t="shared" si="18"/>
        <v>248</v>
      </c>
      <c r="Y82" s="1">
        <f t="shared" si="19"/>
        <v>105</v>
      </c>
      <c r="Z82" s="1">
        <f t="shared" si="20"/>
        <v>32</v>
      </c>
      <c r="AA82" s="1">
        <f t="shared" si="21"/>
        <v>12</v>
      </c>
      <c r="AB82" s="1">
        <f t="shared" si="22"/>
        <v>8</v>
      </c>
      <c r="AC82" s="1">
        <f t="shared" si="23"/>
        <v>4</v>
      </c>
      <c r="AD82" s="1">
        <f t="shared" si="24"/>
        <v>2</v>
      </c>
      <c r="AE82" s="1">
        <f t="shared" si="25"/>
        <v>0</v>
      </c>
      <c r="AF82" s="1">
        <f t="shared" si="26"/>
        <v>0</v>
      </c>
      <c r="AG82" s="1">
        <f t="shared" si="27"/>
        <v>0</v>
      </c>
      <c r="AH82" s="1">
        <f t="shared" si="28"/>
        <v>0</v>
      </c>
      <c r="AI82" s="9">
        <f t="shared" si="29"/>
        <v>31.951219512195124</v>
      </c>
    </row>
    <row r="83" spans="1:35" ht="15">
      <c r="A83" s="1">
        <v>30298</v>
      </c>
      <c r="B83" s="1">
        <v>5</v>
      </c>
      <c r="C83" s="1">
        <v>14</v>
      </c>
      <c r="D83" s="2">
        <v>4.64</v>
      </c>
      <c r="E83" s="3">
        <v>6</v>
      </c>
      <c r="F83" s="1">
        <v>291</v>
      </c>
      <c r="G83" s="1">
        <v>160</v>
      </c>
      <c r="H83" s="1">
        <v>95</v>
      </c>
      <c r="I83" s="1">
        <v>54</v>
      </c>
      <c r="J83" s="1">
        <v>25</v>
      </c>
      <c r="K83" s="1">
        <v>17</v>
      </c>
      <c r="L83" s="1">
        <v>8</v>
      </c>
      <c r="M83" s="1">
        <v>4</v>
      </c>
      <c r="N83" s="1">
        <v>1</v>
      </c>
      <c r="O83" s="1">
        <v>3</v>
      </c>
      <c r="P83" s="1">
        <v>0</v>
      </c>
      <c r="Q83" s="1">
        <v>0</v>
      </c>
      <c r="R83" s="1">
        <v>0</v>
      </c>
      <c r="S83" s="1">
        <v>0</v>
      </c>
      <c r="T83" s="1">
        <v>2</v>
      </c>
      <c r="U83" s="1">
        <f t="shared" si="15"/>
        <v>658</v>
      </c>
      <c r="V83" s="1">
        <f t="shared" si="16"/>
        <v>367</v>
      </c>
      <c r="W83" s="1">
        <f t="shared" si="17"/>
        <v>207</v>
      </c>
      <c r="X83" s="1">
        <f t="shared" si="18"/>
        <v>112</v>
      </c>
      <c r="Y83" s="1">
        <f t="shared" si="19"/>
        <v>58</v>
      </c>
      <c r="Z83" s="1">
        <f t="shared" si="20"/>
        <v>33</v>
      </c>
      <c r="AA83" s="1">
        <f t="shared" si="21"/>
        <v>16</v>
      </c>
      <c r="AB83" s="1">
        <f t="shared" si="22"/>
        <v>8</v>
      </c>
      <c r="AC83" s="1">
        <f t="shared" si="23"/>
        <v>4</v>
      </c>
      <c r="AD83" s="1">
        <f t="shared" si="24"/>
        <v>3</v>
      </c>
      <c r="AE83" s="1">
        <f t="shared" si="25"/>
        <v>0</v>
      </c>
      <c r="AF83" s="1">
        <f t="shared" si="26"/>
        <v>0</v>
      </c>
      <c r="AG83" s="1">
        <f t="shared" si="27"/>
        <v>0</v>
      </c>
      <c r="AH83" s="1">
        <f t="shared" si="28"/>
        <v>0</v>
      </c>
      <c r="AI83" s="9">
        <f t="shared" si="29"/>
        <v>31.458966565349545</v>
      </c>
    </row>
    <row r="84" spans="1:35" ht="15">
      <c r="A84" s="1">
        <v>30298</v>
      </c>
      <c r="B84" s="1">
        <v>5</v>
      </c>
      <c r="C84" s="1">
        <v>15</v>
      </c>
      <c r="D84" s="2">
        <v>4.7</v>
      </c>
      <c r="E84" s="3">
        <v>7</v>
      </c>
      <c r="F84" s="1">
        <v>295</v>
      </c>
      <c r="G84" s="1">
        <v>213</v>
      </c>
      <c r="H84" s="1">
        <v>146</v>
      </c>
      <c r="I84" s="1">
        <v>79</v>
      </c>
      <c r="J84" s="1">
        <v>36</v>
      </c>
      <c r="K84" s="1">
        <v>15</v>
      </c>
      <c r="L84" s="1">
        <v>6</v>
      </c>
      <c r="M84" s="1">
        <v>4</v>
      </c>
      <c r="N84" s="1">
        <v>1</v>
      </c>
      <c r="O84" s="1">
        <v>1</v>
      </c>
      <c r="P84" s="1">
        <v>0</v>
      </c>
      <c r="Q84" s="1">
        <v>0</v>
      </c>
      <c r="R84" s="1">
        <v>0</v>
      </c>
      <c r="S84" s="1">
        <v>0</v>
      </c>
      <c r="T84" s="1">
        <v>2</v>
      </c>
      <c r="U84" s="1">
        <f t="shared" si="15"/>
        <v>796</v>
      </c>
      <c r="V84" s="1">
        <f t="shared" si="16"/>
        <v>501</v>
      </c>
      <c r="W84" s="1">
        <f t="shared" si="17"/>
        <v>288</v>
      </c>
      <c r="X84" s="1">
        <f t="shared" si="18"/>
        <v>142</v>
      </c>
      <c r="Y84" s="1">
        <f t="shared" si="19"/>
        <v>63</v>
      </c>
      <c r="Z84" s="1">
        <f t="shared" si="20"/>
        <v>27</v>
      </c>
      <c r="AA84" s="1">
        <f t="shared" si="21"/>
        <v>12</v>
      </c>
      <c r="AB84" s="1">
        <f t="shared" si="22"/>
        <v>6</v>
      </c>
      <c r="AC84" s="1">
        <f t="shared" si="23"/>
        <v>2</v>
      </c>
      <c r="AD84" s="1">
        <f t="shared" si="24"/>
        <v>1</v>
      </c>
      <c r="AE84" s="1">
        <f t="shared" si="25"/>
        <v>0</v>
      </c>
      <c r="AF84" s="1">
        <f t="shared" si="26"/>
        <v>0</v>
      </c>
      <c r="AG84" s="1">
        <f t="shared" si="27"/>
        <v>0</v>
      </c>
      <c r="AH84" s="1">
        <f t="shared" si="28"/>
        <v>0</v>
      </c>
      <c r="AI84" s="9">
        <f t="shared" si="29"/>
        <v>36.18090452261307</v>
      </c>
    </row>
    <row r="85" spans="1:35" ht="15">
      <c r="A85" s="1">
        <v>30298</v>
      </c>
      <c r="B85" s="1">
        <v>5</v>
      </c>
      <c r="C85" s="1">
        <v>16</v>
      </c>
      <c r="D85" s="2">
        <v>4.77</v>
      </c>
      <c r="E85" s="3">
        <v>6</v>
      </c>
      <c r="F85" s="1">
        <v>380</v>
      </c>
      <c r="G85" s="1">
        <v>268</v>
      </c>
      <c r="H85" s="1">
        <v>140</v>
      </c>
      <c r="I85" s="1">
        <v>82</v>
      </c>
      <c r="J85" s="1">
        <v>40</v>
      </c>
      <c r="K85" s="1">
        <v>19</v>
      </c>
      <c r="L85" s="1">
        <v>6</v>
      </c>
      <c r="M85" s="1">
        <v>2</v>
      </c>
      <c r="N85" s="1">
        <v>1</v>
      </c>
      <c r="O85" s="1">
        <v>0</v>
      </c>
      <c r="P85" s="1">
        <v>1</v>
      </c>
      <c r="Q85" s="1">
        <v>0</v>
      </c>
      <c r="R85" s="1">
        <v>0</v>
      </c>
      <c r="S85" s="1">
        <v>0</v>
      </c>
      <c r="T85" s="1">
        <v>2</v>
      </c>
      <c r="U85" s="1">
        <f t="shared" si="15"/>
        <v>939</v>
      </c>
      <c r="V85" s="1">
        <f t="shared" si="16"/>
        <v>559</v>
      </c>
      <c r="W85" s="1">
        <f t="shared" si="17"/>
        <v>291</v>
      </c>
      <c r="X85" s="1">
        <f t="shared" si="18"/>
        <v>151</v>
      </c>
      <c r="Y85" s="1">
        <f t="shared" si="19"/>
        <v>69</v>
      </c>
      <c r="Z85" s="1">
        <f t="shared" si="20"/>
        <v>29</v>
      </c>
      <c r="AA85" s="1">
        <f t="shared" si="21"/>
        <v>10</v>
      </c>
      <c r="AB85" s="1">
        <f t="shared" si="22"/>
        <v>4</v>
      </c>
      <c r="AC85" s="1">
        <f t="shared" si="23"/>
        <v>2</v>
      </c>
      <c r="AD85" s="1">
        <f t="shared" si="24"/>
        <v>1</v>
      </c>
      <c r="AE85" s="1">
        <f t="shared" si="25"/>
        <v>1</v>
      </c>
      <c r="AF85" s="1">
        <f t="shared" si="26"/>
        <v>0</v>
      </c>
      <c r="AG85" s="1">
        <f t="shared" si="27"/>
        <v>0</v>
      </c>
      <c r="AH85" s="1">
        <f t="shared" si="28"/>
        <v>0</v>
      </c>
      <c r="AI85" s="9">
        <f t="shared" si="29"/>
        <v>30.990415335463258</v>
      </c>
    </row>
    <row r="86" spans="1:35" ht="15">
      <c r="A86" s="1">
        <v>30298</v>
      </c>
      <c r="B86" s="1">
        <v>5</v>
      </c>
      <c r="C86" s="1">
        <v>17</v>
      </c>
      <c r="D86" s="2">
        <v>4.83</v>
      </c>
      <c r="E86" s="3">
        <v>7</v>
      </c>
      <c r="F86" s="1">
        <v>572</v>
      </c>
      <c r="G86" s="1">
        <v>354</v>
      </c>
      <c r="H86" s="1">
        <v>246</v>
      </c>
      <c r="I86" s="1">
        <v>164</v>
      </c>
      <c r="J86" s="1">
        <v>92</v>
      </c>
      <c r="K86" s="1">
        <v>33</v>
      </c>
      <c r="L86" s="1">
        <v>12</v>
      </c>
      <c r="M86" s="1">
        <v>5</v>
      </c>
      <c r="N86" s="1">
        <v>1</v>
      </c>
      <c r="O86" s="1">
        <v>1</v>
      </c>
      <c r="P86" s="1">
        <v>0</v>
      </c>
      <c r="Q86" s="1">
        <v>0</v>
      </c>
      <c r="R86" s="1">
        <v>0</v>
      </c>
      <c r="S86" s="1">
        <v>0</v>
      </c>
      <c r="T86" s="1">
        <v>2</v>
      </c>
      <c r="U86" s="1">
        <f t="shared" si="15"/>
        <v>1480</v>
      </c>
      <c r="V86" s="1">
        <f t="shared" si="16"/>
        <v>908</v>
      </c>
      <c r="W86" s="1">
        <f t="shared" si="17"/>
        <v>554</v>
      </c>
      <c r="X86" s="1">
        <f t="shared" si="18"/>
        <v>308</v>
      </c>
      <c r="Y86" s="1">
        <f t="shared" si="19"/>
        <v>144</v>
      </c>
      <c r="Z86" s="1">
        <f t="shared" si="20"/>
        <v>52</v>
      </c>
      <c r="AA86" s="1">
        <f t="shared" si="21"/>
        <v>19</v>
      </c>
      <c r="AB86" s="1">
        <f t="shared" si="22"/>
        <v>7</v>
      </c>
      <c r="AC86" s="1">
        <f t="shared" si="23"/>
        <v>2</v>
      </c>
      <c r="AD86" s="1">
        <f t="shared" si="24"/>
        <v>1</v>
      </c>
      <c r="AE86" s="1">
        <f t="shared" si="25"/>
        <v>0</v>
      </c>
      <c r="AF86" s="1">
        <f t="shared" si="26"/>
        <v>0</v>
      </c>
      <c r="AG86" s="1">
        <f t="shared" si="27"/>
        <v>0</v>
      </c>
      <c r="AH86" s="1">
        <f t="shared" si="28"/>
        <v>0</v>
      </c>
      <c r="AI86" s="9">
        <f t="shared" si="29"/>
        <v>37.432432432432435</v>
      </c>
    </row>
    <row r="87" spans="1:35" ht="15">
      <c r="A87" s="1">
        <v>30298</v>
      </c>
      <c r="B87" s="1">
        <v>6</v>
      </c>
      <c r="C87" s="1">
        <v>1</v>
      </c>
      <c r="D87" s="2">
        <v>4.9</v>
      </c>
      <c r="E87" s="3">
        <v>7</v>
      </c>
      <c r="F87" s="1">
        <v>331</v>
      </c>
      <c r="G87" s="1">
        <v>172</v>
      </c>
      <c r="H87" s="1">
        <v>133</v>
      </c>
      <c r="I87" s="1">
        <v>76</v>
      </c>
      <c r="J87" s="1">
        <v>40</v>
      </c>
      <c r="K87" s="1">
        <v>17</v>
      </c>
      <c r="L87" s="1">
        <v>5</v>
      </c>
      <c r="M87" s="1">
        <v>4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</v>
      </c>
      <c r="T87" s="1">
        <v>2</v>
      </c>
      <c r="U87" s="1">
        <f t="shared" si="15"/>
        <v>779</v>
      </c>
      <c r="V87" s="1">
        <f t="shared" si="16"/>
        <v>448</v>
      </c>
      <c r="W87" s="1">
        <f t="shared" si="17"/>
        <v>276</v>
      </c>
      <c r="X87" s="1">
        <f t="shared" si="18"/>
        <v>143</v>
      </c>
      <c r="Y87" s="1">
        <f t="shared" si="19"/>
        <v>67</v>
      </c>
      <c r="Z87" s="1">
        <f t="shared" si="20"/>
        <v>27</v>
      </c>
      <c r="AA87" s="1">
        <f t="shared" si="21"/>
        <v>10</v>
      </c>
      <c r="AB87" s="1">
        <f t="shared" si="22"/>
        <v>5</v>
      </c>
      <c r="AC87" s="1">
        <f t="shared" si="23"/>
        <v>1</v>
      </c>
      <c r="AD87" s="1">
        <f t="shared" si="24"/>
        <v>1</v>
      </c>
      <c r="AE87" s="1">
        <f t="shared" si="25"/>
        <v>1</v>
      </c>
      <c r="AF87" s="1">
        <f t="shared" si="26"/>
        <v>1</v>
      </c>
      <c r="AG87" s="1">
        <f t="shared" si="27"/>
        <v>1</v>
      </c>
      <c r="AH87" s="1">
        <f t="shared" si="28"/>
        <v>1</v>
      </c>
      <c r="AI87" s="9">
        <f t="shared" si="29"/>
        <v>35.43003851091143</v>
      </c>
    </row>
    <row r="88" spans="1:35" ht="15">
      <c r="A88" s="1">
        <v>30298</v>
      </c>
      <c r="B88" s="1">
        <v>6</v>
      </c>
      <c r="C88" s="1">
        <v>2</v>
      </c>
      <c r="D88" s="2">
        <v>4.97</v>
      </c>
      <c r="E88" s="3">
        <v>7</v>
      </c>
      <c r="F88" s="1">
        <v>302</v>
      </c>
      <c r="G88" s="1">
        <v>148</v>
      </c>
      <c r="H88" s="1">
        <v>98</v>
      </c>
      <c r="I88" s="1">
        <v>49</v>
      </c>
      <c r="J88" s="1">
        <v>21</v>
      </c>
      <c r="K88" s="1">
        <v>7</v>
      </c>
      <c r="L88" s="1">
        <v>6</v>
      </c>
      <c r="M88" s="1">
        <v>3</v>
      </c>
      <c r="N88" s="1">
        <v>2</v>
      </c>
      <c r="O88" s="1">
        <v>1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f t="shared" si="15"/>
        <v>637</v>
      </c>
      <c r="V88" s="1">
        <f t="shared" si="16"/>
        <v>335</v>
      </c>
      <c r="W88" s="1">
        <f t="shared" si="17"/>
        <v>187</v>
      </c>
      <c r="X88" s="1">
        <f t="shared" si="18"/>
        <v>89</v>
      </c>
      <c r="Y88" s="1">
        <f t="shared" si="19"/>
        <v>40</v>
      </c>
      <c r="Z88" s="1">
        <f t="shared" si="20"/>
        <v>19</v>
      </c>
      <c r="AA88" s="1">
        <f t="shared" si="21"/>
        <v>12</v>
      </c>
      <c r="AB88" s="1">
        <f t="shared" si="22"/>
        <v>6</v>
      </c>
      <c r="AC88" s="1">
        <f t="shared" si="23"/>
        <v>3</v>
      </c>
      <c r="AD88" s="1">
        <f t="shared" si="24"/>
        <v>1</v>
      </c>
      <c r="AE88" s="1">
        <f t="shared" si="25"/>
        <v>0</v>
      </c>
      <c r="AF88" s="1">
        <f t="shared" si="26"/>
        <v>0</v>
      </c>
      <c r="AG88" s="1">
        <f t="shared" si="27"/>
        <v>0</v>
      </c>
      <c r="AH88" s="1">
        <f t="shared" si="28"/>
        <v>0</v>
      </c>
      <c r="AI88" s="9">
        <f t="shared" si="29"/>
        <v>29.356357927786497</v>
      </c>
    </row>
    <row r="89" spans="1:35" ht="15">
      <c r="A89" s="1">
        <v>30298</v>
      </c>
      <c r="B89" s="1">
        <v>6</v>
      </c>
      <c r="C89" s="1">
        <v>3</v>
      </c>
      <c r="D89" s="2">
        <v>5.04</v>
      </c>
      <c r="E89" s="3">
        <v>6</v>
      </c>
      <c r="F89" s="1">
        <v>222</v>
      </c>
      <c r="G89" s="1">
        <v>91</v>
      </c>
      <c r="H89" s="1">
        <v>57</v>
      </c>
      <c r="I89" s="1">
        <v>36</v>
      </c>
      <c r="J89" s="1">
        <v>11</v>
      </c>
      <c r="K89" s="1">
        <v>3</v>
      </c>
      <c r="L89" s="1">
        <v>0</v>
      </c>
      <c r="M89" s="1">
        <v>1</v>
      </c>
      <c r="N89" s="1">
        <v>1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2</v>
      </c>
      <c r="U89" s="1">
        <f t="shared" si="15"/>
        <v>423</v>
      </c>
      <c r="V89" s="1">
        <f t="shared" si="16"/>
        <v>201</v>
      </c>
      <c r="W89" s="1">
        <f t="shared" si="17"/>
        <v>110</v>
      </c>
      <c r="X89" s="1">
        <f t="shared" si="18"/>
        <v>53</v>
      </c>
      <c r="Y89" s="1">
        <f t="shared" si="19"/>
        <v>17</v>
      </c>
      <c r="Z89" s="1">
        <f t="shared" si="20"/>
        <v>6</v>
      </c>
      <c r="AA89" s="1">
        <f t="shared" si="21"/>
        <v>3</v>
      </c>
      <c r="AB89" s="1">
        <f t="shared" si="22"/>
        <v>3</v>
      </c>
      <c r="AC89" s="1">
        <f t="shared" si="23"/>
        <v>2</v>
      </c>
      <c r="AD89" s="1">
        <f t="shared" si="24"/>
        <v>1</v>
      </c>
      <c r="AE89" s="1">
        <f t="shared" si="25"/>
        <v>0</v>
      </c>
      <c r="AF89" s="1">
        <f t="shared" si="26"/>
        <v>0</v>
      </c>
      <c r="AG89" s="1">
        <f t="shared" si="27"/>
        <v>0</v>
      </c>
      <c r="AH89" s="1">
        <f t="shared" si="28"/>
        <v>0</v>
      </c>
      <c r="AI89" s="9">
        <f t="shared" si="29"/>
        <v>26.004728132387704</v>
      </c>
    </row>
    <row r="90" spans="1:35" ht="15">
      <c r="A90" s="1">
        <v>30298</v>
      </c>
      <c r="B90" s="1">
        <v>6</v>
      </c>
      <c r="C90" s="1">
        <v>4</v>
      </c>
      <c r="D90" s="2">
        <v>5.1</v>
      </c>
      <c r="E90" s="3">
        <v>5</v>
      </c>
      <c r="F90" s="1">
        <v>76</v>
      </c>
      <c r="G90" s="1">
        <v>45</v>
      </c>
      <c r="H90" s="1">
        <v>24</v>
      </c>
      <c r="I90" s="1">
        <v>5</v>
      </c>
      <c r="J90" s="1">
        <v>6</v>
      </c>
      <c r="K90" s="1">
        <v>3</v>
      </c>
      <c r="L90" s="1">
        <v>1</v>
      </c>
      <c r="M90" s="1">
        <v>1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2</v>
      </c>
      <c r="U90" s="1">
        <f t="shared" si="15"/>
        <v>161</v>
      </c>
      <c r="V90" s="1">
        <f t="shared" si="16"/>
        <v>85</v>
      </c>
      <c r="W90" s="1">
        <f t="shared" si="17"/>
        <v>40</v>
      </c>
      <c r="X90" s="1">
        <f t="shared" si="18"/>
        <v>16</v>
      </c>
      <c r="Y90" s="1">
        <f t="shared" si="19"/>
        <v>11</v>
      </c>
      <c r="Z90" s="1">
        <f t="shared" si="20"/>
        <v>5</v>
      </c>
      <c r="AA90" s="1">
        <f t="shared" si="21"/>
        <v>2</v>
      </c>
      <c r="AB90" s="1">
        <f t="shared" si="22"/>
        <v>1</v>
      </c>
      <c r="AC90" s="1">
        <f t="shared" si="23"/>
        <v>0</v>
      </c>
      <c r="AD90" s="1">
        <f t="shared" si="24"/>
        <v>0</v>
      </c>
      <c r="AE90" s="1">
        <f t="shared" si="25"/>
        <v>0</v>
      </c>
      <c r="AF90" s="1">
        <f t="shared" si="26"/>
        <v>0</v>
      </c>
      <c r="AG90" s="1">
        <f t="shared" si="27"/>
        <v>0</v>
      </c>
      <c r="AH90" s="1">
        <f t="shared" si="28"/>
        <v>0</v>
      </c>
      <c r="AI90" s="9">
        <f t="shared" si="29"/>
        <v>24.84472049689441</v>
      </c>
    </row>
    <row r="91" spans="1:35" ht="15">
      <c r="A91" s="1">
        <v>30298</v>
      </c>
      <c r="B91" s="1">
        <v>6</v>
      </c>
      <c r="C91" s="1">
        <v>5</v>
      </c>
      <c r="D91" s="2">
        <v>5.15</v>
      </c>
      <c r="E91" s="3">
        <v>5</v>
      </c>
      <c r="F91" s="1">
        <v>180</v>
      </c>
      <c r="G91" s="1">
        <v>113</v>
      </c>
      <c r="H91" s="1">
        <v>55</v>
      </c>
      <c r="I91" s="1">
        <v>31</v>
      </c>
      <c r="J91" s="1">
        <v>10</v>
      </c>
      <c r="K91" s="1">
        <v>7</v>
      </c>
      <c r="L91" s="1">
        <v>1</v>
      </c>
      <c r="M91" s="1">
        <v>2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2</v>
      </c>
      <c r="U91" s="1">
        <f t="shared" si="15"/>
        <v>399</v>
      </c>
      <c r="V91" s="1">
        <f t="shared" si="16"/>
        <v>219</v>
      </c>
      <c r="W91" s="1">
        <f t="shared" si="17"/>
        <v>106</v>
      </c>
      <c r="X91" s="1">
        <f t="shared" si="18"/>
        <v>51</v>
      </c>
      <c r="Y91" s="1">
        <f t="shared" si="19"/>
        <v>20</v>
      </c>
      <c r="Z91" s="1">
        <f t="shared" si="20"/>
        <v>10</v>
      </c>
      <c r="AA91" s="1">
        <f t="shared" si="21"/>
        <v>3</v>
      </c>
      <c r="AB91" s="1">
        <f t="shared" si="22"/>
        <v>2</v>
      </c>
      <c r="AC91" s="1">
        <f t="shared" si="23"/>
        <v>0</v>
      </c>
      <c r="AD91" s="1">
        <f t="shared" si="24"/>
        <v>0</v>
      </c>
      <c r="AE91" s="1">
        <f t="shared" si="25"/>
        <v>0</v>
      </c>
      <c r="AF91" s="1">
        <f t="shared" si="26"/>
        <v>0</v>
      </c>
      <c r="AG91" s="1">
        <f t="shared" si="27"/>
        <v>0</v>
      </c>
      <c r="AH91" s="1">
        <f t="shared" si="28"/>
        <v>0</v>
      </c>
      <c r="AI91" s="9">
        <f t="shared" si="29"/>
        <v>26.56641604010025</v>
      </c>
    </row>
    <row r="92" spans="1:35" ht="15">
      <c r="A92" s="1">
        <v>30298</v>
      </c>
      <c r="B92" s="1">
        <v>6</v>
      </c>
      <c r="C92" s="1">
        <v>6</v>
      </c>
      <c r="D92" s="2">
        <v>5.2</v>
      </c>
      <c r="E92" s="3">
        <v>5</v>
      </c>
      <c r="F92" s="1">
        <v>242</v>
      </c>
      <c r="G92" s="1">
        <v>133</v>
      </c>
      <c r="H92" s="1">
        <v>67</v>
      </c>
      <c r="I92" s="1">
        <v>32</v>
      </c>
      <c r="J92" s="1">
        <v>14</v>
      </c>
      <c r="K92" s="1">
        <v>4</v>
      </c>
      <c r="L92" s="1">
        <v>0</v>
      </c>
      <c r="M92" s="1">
        <v>1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2</v>
      </c>
      <c r="U92" s="1">
        <f t="shared" si="15"/>
        <v>494</v>
      </c>
      <c r="V92" s="1">
        <f t="shared" si="16"/>
        <v>252</v>
      </c>
      <c r="W92" s="1">
        <f t="shared" si="17"/>
        <v>119</v>
      </c>
      <c r="X92" s="1">
        <f t="shared" si="18"/>
        <v>52</v>
      </c>
      <c r="Y92" s="1">
        <f t="shared" si="19"/>
        <v>20</v>
      </c>
      <c r="Z92" s="1">
        <f t="shared" si="20"/>
        <v>6</v>
      </c>
      <c r="AA92" s="1">
        <f t="shared" si="21"/>
        <v>2</v>
      </c>
      <c r="AB92" s="1">
        <f t="shared" si="22"/>
        <v>2</v>
      </c>
      <c r="AC92" s="1">
        <f t="shared" si="23"/>
        <v>1</v>
      </c>
      <c r="AD92" s="1">
        <f t="shared" si="24"/>
        <v>0</v>
      </c>
      <c r="AE92" s="1">
        <f t="shared" si="25"/>
        <v>0</v>
      </c>
      <c r="AF92" s="1">
        <f t="shared" si="26"/>
        <v>0</v>
      </c>
      <c r="AG92" s="1">
        <f t="shared" si="27"/>
        <v>0</v>
      </c>
      <c r="AH92" s="1">
        <f t="shared" si="28"/>
        <v>0</v>
      </c>
      <c r="AI92" s="9">
        <f t="shared" si="29"/>
        <v>24.089068825910932</v>
      </c>
    </row>
    <row r="93" spans="1:35" ht="15">
      <c r="A93" s="1">
        <v>30298</v>
      </c>
      <c r="B93" s="1">
        <v>6</v>
      </c>
      <c r="C93" s="1">
        <v>7</v>
      </c>
      <c r="D93" s="2">
        <v>5.25</v>
      </c>
      <c r="E93" s="3">
        <v>6</v>
      </c>
      <c r="F93" s="1">
        <v>233</v>
      </c>
      <c r="G93" s="1">
        <v>123</v>
      </c>
      <c r="H93" s="1">
        <v>66</v>
      </c>
      <c r="I93" s="1">
        <v>17</v>
      </c>
      <c r="J93" s="1">
        <v>8</v>
      </c>
      <c r="K93" s="1">
        <v>4</v>
      </c>
      <c r="L93" s="1">
        <v>1</v>
      </c>
      <c r="M93" s="1">
        <v>0</v>
      </c>
      <c r="N93" s="1">
        <v>1</v>
      </c>
      <c r="O93" s="1">
        <v>1</v>
      </c>
      <c r="P93" s="1">
        <v>1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455</v>
      </c>
      <c r="V93" s="1">
        <f t="shared" si="16"/>
        <v>222</v>
      </c>
      <c r="W93" s="1">
        <f t="shared" si="17"/>
        <v>99</v>
      </c>
      <c r="X93" s="1">
        <f t="shared" si="18"/>
        <v>33</v>
      </c>
      <c r="Y93" s="1">
        <f t="shared" si="19"/>
        <v>16</v>
      </c>
      <c r="Z93" s="1">
        <f t="shared" si="20"/>
        <v>8</v>
      </c>
      <c r="AA93" s="1">
        <f t="shared" si="21"/>
        <v>4</v>
      </c>
      <c r="AB93" s="1">
        <f t="shared" si="22"/>
        <v>3</v>
      </c>
      <c r="AC93" s="1">
        <f t="shared" si="23"/>
        <v>3</v>
      </c>
      <c r="AD93" s="1">
        <f t="shared" si="24"/>
        <v>2</v>
      </c>
      <c r="AE93" s="1">
        <f t="shared" si="25"/>
        <v>1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21.75824175824176</v>
      </c>
    </row>
    <row r="94" spans="1:35" ht="15">
      <c r="A94" s="1">
        <v>30298</v>
      </c>
      <c r="B94" s="1">
        <v>6</v>
      </c>
      <c r="C94" s="1">
        <v>8</v>
      </c>
      <c r="D94" s="2">
        <v>5.31</v>
      </c>
      <c r="E94" s="3">
        <v>6</v>
      </c>
      <c r="F94" s="1">
        <v>191</v>
      </c>
      <c r="G94" s="1">
        <v>115</v>
      </c>
      <c r="H94" s="1">
        <v>52</v>
      </c>
      <c r="I94" s="1">
        <v>20</v>
      </c>
      <c r="J94" s="1">
        <v>5</v>
      </c>
      <c r="K94" s="1">
        <v>1</v>
      </c>
      <c r="L94" s="1">
        <v>3</v>
      </c>
      <c r="M94" s="1">
        <v>1</v>
      </c>
      <c r="N94" s="1">
        <v>0</v>
      </c>
      <c r="O94" s="1">
        <v>0</v>
      </c>
      <c r="P94" s="1">
        <v>1</v>
      </c>
      <c r="Q94" s="1">
        <v>0</v>
      </c>
      <c r="R94" s="1">
        <v>0</v>
      </c>
      <c r="S94" s="1">
        <v>0</v>
      </c>
      <c r="T94" s="1">
        <v>2</v>
      </c>
      <c r="U94" s="1">
        <f t="shared" si="15"/>
        <v>389</v>
      </c>
      <c r="V94" s="1">
        <f t="shared" si="16"/>
        <v>198</v>
      </c>
      <c r="W94" s="1">
        <f t="shared" si="17"/>
        <v>83</v>
      </c>
      <c r="X94" s="1">
        <f t="shared" si="18"/>
        <v>31</v>
      </c>
      <c r="Y94" s="1">
        <f t="shared" si="19"/>
        <v>11</v>
      </c>
      <c r="Z94" s="1">
        <f t="shared" si="20"/>
        <v>6</v>
      </c>
      <c r="AA94" s="1">
        <f t="shared" si="21"/>
        <v>5</v>
      </c>
      <c r="AB94" s="1">
        <f t="shared" si="22"/>
        <v>2</v>
      </c>
      <c r="AC94" s="1">
        <f t="shared" si="23"/>
        <v>1</v>
      </c>
      <c r="AD94" s="1">
        <f t="shared" si="24"/>
        <v>1</v>
      </c>
      <c r="AE94" s="1">
        <f t="shared" si="25"/>
        <v>1</v>
      </c>
      <c r="AF94" s="1">
        <f t="shared" si="26"/>
        <v>0</v>
      </c>
      <c r="AG94" s="1">
        <f t="shared" si="27"/>
        <v>0</v>
      </c>
      <c r="AH94" s="1">
        <f t="shared" si="28"/>
        <v>0</v>
      </c>
      <c r="AI94" s="9">
        <f t="shared" si="29"/>
        <v>21.336760925449873</v>
      </c>
    </row>
    <row r="95" spans="1:35" ht="15">
      <c r="A95" s="1">
        <v>30298</v>
      </c>
      <c r="B95" s="1">
        <v>6</v>
      </c>
      <c r="C95" s="1">
        <v>9</v>
      </c>
      <c r="D95" s="2">
        <v>5.37</v>
      </c>
      <c r="E95" s="3">
        <v>4.5</v>
      </c>
      <c r="F95" s="1">
        <v>75</v>
      </c>
      <c r="G95" s="1">
        <v>41</v>
      </c>
      <c r="H95" s="1">
        <v>23</v>
      </c>
      <c r="I95" s="1">
        <v>16</v>
      </c>
      <c r="J95" s="1">
        <v>5</v>
      </c>
      <c r="K95" s="1">
        <v>1</v>
      </c>
      <c r="L95" s="1">
        <v>1</v>
      </c>
      <c r="M95" s="1">
        <v>0</v>
      </c>
      <c r="N95" s="1">
        <v>1</v>
      </c>
      <c r="O95" s="1">
        <v>0</v>
      </c>
      <c r="P95" s="1">
        <v>0</v>
      </c>
      <c r="Q95" s="1">
        <v>1</v>
      </c>
      <c r="R95" s="1">
        <v>0</v>
      </c>
      <c r="S95" s="1">
        <v>0</v>
      </c>
      <c r="T95" s="1">
        <v>2</v>
      </c>
      <c r="U95" s="1">
        <f t="shared" si="15"/>
        <v>164</v>
      </c>
      <c r="V95" s="1">
        <f t="shared" si="16"/>
        <v>89</v>
      </c>
      <c r="W95" s="1">
        <f t="shared" si="17"/>
        <v>48</v>
      </c>
      <c r="X95" s="1">
        <f t="shared" si="18"/>
        <v>25</v>
      </c>
      <c r="Y95" s="1">
        <f t="shared" si="19"/>
        <v>9</v>
      </c>
      <c r="Z95" s="1">
        <f t="shared" si="20"/>
        <v>4</v>
      </c>
      <c r="AA95" s="1">
        <f t="shared" si="21"/>
        <v>3</v>
      </c>
      <c r="AB95" s="1">
        <f t="shared" si="22"/>
        <v>2</v>
      </c>
      <c r="AC95" s="1">
        <f t="shared" si="23"/>
        <v>2</v>
      </c>
      <c r="AD95" s="1">
        <f t="shared" si="24"/>
        <v>1</v>
      </c>
      <c r="AE95" s="1">
        <f t="shared" si="25"/>
        <v>1</v>
      </c>
      <c r="AF95" s="1">
        <f t="shared" si="26"/>
        <v>1</v>
      </c>
      <c r="AG95" s="1">
        <f t="shared" si="27"/>
        <v>0</v>
      </c>
      <c r="AH95" s="1">
        <f t="shared" si="28"/>
        <v>0</v>
      </c>
      <c r="AI95" s="9">
        <f t="shared" si="29"/>
        <v>29.268292682926827</v>
      </c>
    </row>
    <row r="96" spans="1:35" ht="15">
      <c r="A96" s="1">
        <v>30298</v>
      </c>
      <c r="B96" s="1">
        <v>6</v>
      </c>
      <c r="C96" s="1">
        <v>10</v>
      </c>
      <c r="D96" s="2">
        <v>5.415</v>
      </c>
      <c r="E96" s="3">
        <v>4.5</v>
      </c>
      <c r="F96" s="1">
        <v>78</v>
      </c>
      <c r="G96" s="1">
        <v>55</v>
      </c>
      <c r="H96" s="1">
        <v>30</v>
      </c>
      <c r="I96" s="1">
        <v>6</v>
      </c>
      <c r="J96" s="1">
        <v>5</v>
      </c>
      <c r="K96" s="1">
        <v>3</v>
      </c>
      <c r="L96" s="1">
        <v>1</v>
      </c>
      <c r="M96" s="1">
        <v>1</v>
      </c>
      <c r="N96" s="1">
        <v>2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2</v>
      </c>
      <c r="U96" s="1">
        <f t="shared" si="15"/>
        <v>181</v>
      </c>
      <c r="V96" s="1">
        <f t="shared" si="16"/>
        <v>103</v>
      </c>
      <c r="W96" s="1">
        <f t="shared" si="17"/>
        <v>48</v>
      </c>
      <c r="X96" s="1">
        <f t="shared" si="18"/>
        <v>18</v>
      </c>
      <c r="Y96" s="1">
        <f t="shared" si="19"/>
        <v>12</v>
      </c>
      <c r="Z96" s="1">
        <f t="shared" si="20"/>
        <v>7</v>
      </c>
      <c r="AA96" s="1">
        <f t="shared" si="21"/>
        <v>4</v>
      </c>
      <c r="AB96" s="1">
        <f t="shared" si="22"/>
        <v>3</v>
      </c>
      <c r="AC96" s="1">
        <f t="shared" si="23"/>
        <v>2</v>
      </c>
      <c r="AD96" s="1">
        <f t="shared" si="24"/>
        <v>0</v>
      </c>
      <c r="AE96" s="1">
        <f t="shared" si="25"/>
        <v>0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9">
        <f t="shared" si="29"/>
        <v>26.519337016574585</v>
      </c>
    </row>
    <row r="97" spans="1:35" ht="15">
      <c r="A97" s="1">
        <v>30298</v>
      </c>
      <c r="B97" s="1">
        <v>6</v>
      </c>
      <c r="C97" s="1">
        <v>11</v>
      </c>
      <c r="D97" s="2">
        <v>5.46</v>
      </c>
      <c r="E97" s="3">
        <v>4.5</v>
      </c>
      <c r="F97" s="1">
        <v>112</v>
      </c>
      <c r="G97" s="1">
        <v>53</v>
      </c>
      <c r="H97" s="1">
        <v>33</v>
      </c>
      <c r="I97" s="1">
        <v>9</v>
      </c>
      <c r="J97" s="1">
        <v>4</v>
      </c>
      <c r="K97" s="1">
        <v>2</v>
      </c>
      <c r="L97" s="1">
        <v>3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216</v>
      </c>
      <c r="V97" s="1">
        <f t="shared" si="16"/>
        <v>104</v>
      </c>
      <c r="W97" s="1">
        <f t="shared" si="17"/>
        <v>51</v>
      </c>
      <c r="X97" s="1">
        <f t="shared" si="18"/>
        <v>18</v>
      </c>
      <c r="Y97" s="1">
        <f t="shared" si="19"/>
        <v>9</v>
      </c>
      <c r="Z97" s="1">
        <f t="shared" si="20"/>
        <v>5</v>
      </c>
      <c r="AA97" s="1">
        <f t="shared" si="21"/>
        <v>3</v>
      </c>
      <c r="AB97" s="1">
        <f t="shared" si="22"/>
        <v>0</v>
      </c>
      <c r="AC97" s="1">
        <f t="shared" si="23"/>
        <v>0</v>
      </c>
      <c r="AD97" s="1">
        <f t="shared" si="24"/>
        <v>0</v>
      </c>
      <c r="AE97" s="1">
        <f t="shared" si="25"/>
        <v>0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23.61111111111111</v>
      </c>
    </row>
    <row r="98" spans="1:35" ht="15">
      <c r="A98" s="1">
        <v>30298</v>
      </c>
      <c r="B98" s="1">
        <v>6</v>
      </c>
      <c r="C98" s="1">
        <v>12</v>
      </c>
      <c r="D98" s="2">
        <v>5.505</v>
      </c>
      <c r="E98" s="3">
        <v>4.5</v>
      </c>
      <c r="F98" s="1">
        <v>169</v>
      </c>
      <c r="G98" s="1">
        <v>84</v>
      </c>
      <c r="H98" s="1">
        <v>54</v>
      </c>
      <c r="I98" s="1">
        <v>29</v>
      </c>
      <c r="J98" s="1">
        <v>7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</v>
      </c>
      <c r="Q98" s="1">
        <v>0</v>
      </c>
      <c r="R98" s="1">
        <v>0</v>
      </c>
      <c r="S98" s="1">
        <v>0</v>
      </c>
      <c r="T98" s="1">
        <v>2</v>
      </c>
      <c r="U98" s="1">
        <f t="shared" si="15"/>
        <v>344</v>
      </c>
      <c r="V98" s="1">
        <f t="shared" si="16"/>
        <v>175</v>
      </c>
      <c r="W98" s="1">
        <f t="shared" si="17"/>
        <v>91</v>
      </c>
      <c r="X98" s="1">
        <f t="shared" si="18"/>
        <v>37</v>
      </c>
      <c r="Y98" s="1">
        <f t="shared" si="19"/>
        <v>8</v>
      </c>
      <c r="Z98" s="1">
        <f t="shared" si="20"/>
        <v>1</v>
      </c>
      <c r="AA98" s="1">
        <f t="shared" si="21"/>
        <v>1</v>
      </c>
      <c r="AB98" s="1">
        <f t="shared" si="22"/>
        <v>1</v>
      </c>
      <c r="AC98" s="1">
        <f t="shared" si="23"/>
        <v>1</v>
      </c>
      <c r="AD98" s="1">
        <f t="shared" si="24"/>
        <v>1</v>
      </c>
      <c r="AE98" s="1">
        <f t="shared" si="25"/>
        <v>1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9">
        <f t="shared" si="29"/>
        <v>26.453488372093027</v>
      </c>
    </row>
    <row r="99" spans="1:35" ht="15">
      <c r="A99" s="1">
        <v>30298</v>
      </c>
      <c r="B99" s="1">
        <v>6</v>
      </c>
      <c r="C99" s="1">
        <v>13</v>
      </c>
      <c r="D99" s="2">
        <v>5.55</v>
      </c>
      <c r="E99" s="3">
        <v>4.5</v>
      </c>
      <c r="F99" s="1">
        <v>107</v>
      </c>
      <c r="G99" s="1">
        <v>44</v>
      </c>
      <c r="H99" s="1">
        <v>31</v>
      </c>
      <c r="I99" s="1">
        <v>17</v>
      </c>
      <c r="J99" s="1">
        <v>12</v>
      </c>
      <c r="K99" s="1">
        <v>2</v>
      </c>
      <c r="L99" s="1">
        <v>2</v>
      </c>
      <c r="M99" s="1">
        <v>2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2</v>
      </c>
      <c r="U99" s="1">
        <f t="shared" si="15"/>
        <v>218</v>
      </c>
      <c r="V99" s="1">
        <f t="shared" si="16"/>
        <v>111</v>
      </c>
      <c r="W99" s="1">
        <f t="shared" si="17"/>
        <v>67</v>
      </c>
      <c r="X99" s="1">
        <f t="shared" si="18"/>
        <v>36</v>
      </c>
      <c r="Y99" s="1">
        <f t="shared" si="19"/>
        <v>19</v>
      </c>
      <c r="Z99" s="1">
        <f t="shared" si="20"/>
        <v>7</v>
      </c>
      <c r="AA99" s="1">
        <f t="shared" si="21"/>
        <v>5</v>
      </c>
      <c r="AB99" s="1">
        <f t="shared" si="22"/>
        <v>3</v>
      </c>
      <c r="AC99" s="1">
        <f t="shared" si="23"/>
        <v>1</v>
      </c>
      <c r="AD99" s="1">
        <f t="shared" si="24"/>
        <v>0</v>
      </c>
      <c r="AE99" s="1">
        <f t="shared" si="25"/>
        <v>0</v>
      </c>
      <c r="AF99" s="1">
        <f t="shared" si="26"/>
        <v>0</v>
      </c>
      <c r="AG99" s="1">
        <f t="shared" si="27"/>
        <v>0</v>
      </c>
      <c r="AH99" s="1">
        <f t="shared" si="28"/>
        <v>0</v>
      </c>
      <c r="AI99" s="9">
        <f t="shared" si="29"/>
        <v>30.73394495412844</v>
      </c>
    </row>
    <row r="100" spans="1:35" ht="15">
      <c r="A100" s="1">
        <v>30298</v>
      </c>
      <c r="B100" s="1">
        <v>6</v>
      </c>
      <c r="C100" s="1">
        <v>14</v>
      </c>
      <c r="D100" s="2">
        <v>5.595</v>
      </c>
      <c r="E100" s="3">
        <v>6</v>
      </c>
      <c r="F100" s="1">
        <v>131</v>
      </c>
      <c r="G100" s="1">
        <v>62</v>
      </c>
      <c r="H100" s="1">
        <v>44</v>
      </c>
      <c r="I100" s="1">
        <v>24</v>
      </c>
      <c r="J100" s="1">
        <v>6</v>
      </c>
      <c r="K100" s="1">
        <v>4</v>
      </c>
      <c r="L100" s="1">
        <v>3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</v>
      </c>
      <c r="U100" s="1">
        <f t="shared" si="15"/>
        <v>274</v>
      </c>
      <c r="V100" s="1">
        <f t="shared" si="16"/>
        <v>143</v>
      </c>
      <c r="W100" s="1">
        <f t="shared" si="17"/>
        <v>81</v>
      </c>
      <c r="X100" s="1">
        <f t="shared" si="18"/>
        <v>37</v>
      </c>
      <c r="Y100" s="1">
        <f t="shared" si="19"/>
        <v>13</v>
      </c>
      <c r="Z100" s="1">
        <f t="shared" si="20"/>
        <v>7</v>
      </c>
      <c r="AA100" s="1">
        <f t="shared" si="21"/>
        <v>3</v>
      </c>
      <c r="AB100" s="1">
        <f t="shared" si="22"/>
        <v>0</v>
      </c>
      <c r="AC100" s="1">
        <f t="shared" si="23"/>
        <v>0</v>
      </c>
      <c r="AD100" s="1">
        <f t="shared" si="24"/>
        <v>0</v>
      </c>
      <c r="AE100" s="1">
        <f t="shared" si="25"/>
        <v>0</v>
      </c>
      <c r="AF100" s="1">
        <f t="shared" si="26"/>
        <v>0</v>
      </c>
      <c r="AG100" s="1">
        <f t="shared" si="27"/>
        <v>0</v>
      </c>
      <c r="AH100" s="1">
        <f t="shared" si="28"/>
        <v>0</v>
      </c>
      <c r="AI100" s="9">
        <f t="shared" si="29"/>
        <v>29.56204379562044</v>
      </c>
    </row>
    <row r="101" spans="1:35" ht="15">
      <c r="A101" s="1">
        <v>30298</v>
      </c>
      <c r="B101" s="1">
        <v>6</v>
      </c>
      <c r="C101" s="1">
        <v>15</v>
      </c>
      <c r="D101" s="2">
        <v>5.655</v>
      </c>
      <c r="E101" s="3">
        <v>6</v>
      </c>
      <c r="F101" s="1">
        <v>122</v>
      </c>
      <c r="G101" s="1">
        <v>72</v>
      </c>
      <c r="H101" s="1">
        <v>44</v>
      </c>
      <c r="I101" s="1">
        <v>21</v>
      </c>
      <c r="J101" s="1">
        <v>13</v>
      </c>
      <c r="K101" s="1">
        <v>3</v>
      </c>
      <c r="L101" s="1">
        <v>2</v>
      </c>
      <c r="M101" s="1">
        <v>3</v>
      </c>
      <c r="N101" s="1">
        <v>1</v>
      </c>
      <c r="O101" s="1">
        <v>2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283</v>
      </c>
      <c r="V101" s="1">
        <f t="shared" si="16"/>
        <v>161</v>
      </c>
      <c r="W101" s="1">
        <f t="shared" si="17"/>
        <v>89</v>
      </c>
      <c r="X101" s="1">
        <f t="shared" si="18"/>
        <v>45</v>
      </c>
      <c r="Y101" s="1">
        <f t="shared" si="19"/>
        <v>24</v>
      </c>
      <c r="Z101" s="1">
        <f t="shared" si="20"/>
        <v>11</v>
      </c>
      <c r="AA101" s="1">
        <f t="shared" si="21"/>
        <v>8</v>
      </c>
      <c r="AB101" s="1">
        <f t="shared" si="22"/>
        <v>6</v>
      </c>
      <c r="AC101" s="1">
        <f t="shared" si="23"/>
        <v>3</v>
      </c>
      <c r="AD101" s="1">
        <f t="shared" si="24"/>
        <v>2</v>
      </c>
      <c r="AE101" s="1">
        <f t="shared" si="25"/>
        <v>0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31.448763250883395</v>
      </c>
    </row>
    <row r="102" spans="1:35" ht="15">
      <c r="A102" s="1">
        <v>30298</v>
      </c>
      <c r="B102" s="1">
        <v>6</v>
      </c>
      <c r="C102" s="1">
        <v>16</v>
      </c>
      <c r="D102" s="2">
        <v>5.715</v>
      </c>
      <c r="E102" s="3">
        <v>4.5</v>
      </c>
      <c r="F102" s="1">
        <v>131</v>
      </c>
      <c r="G102" s="1">
        <v>58</v>
      </c>
      <c r="H102" s="1">
        <v>28</v>
      </c>
      <c r="I102" s="1">
        <v>15</v>
      </c>
      <c r="J102" s="1">
        <v>6</v>
      </c>
      <c r="K102" s="1">
        <v>6</v>
      </c>
      <c r="L102" s="1">
        <v>2</v>
      </c>
      <c r="M102" s="1">
        <v>1</v>
      </c>
      <c r="N102" s="1">
        <v>1</v>
      </c>
      <c r="O102" s="1">
        <v>0</v>
      </c>
      <c r="P102" s="1">
        <v>0</v>
      </c>
      <c r="Q102" s="1">
        <v>1</v>
      </c>
      <c r="R102" s="1">
        <v>0</v>
      </c>
      <c r="S102" s="1">
        <v>0</v>
      </c>
      <c r="T102" s="1">
        <v>2</v>
      </c>
      <c r="U102" s="1">
        <f t="shared" si="15"/>
        <v>249</v>
      </c>
      <c r="V102" s="1">
        <f t="shared" si="16"/>
        <v>118</v>
      </c>
      <c r="W102" s="1">
        <f t="shared" si="17"/>
        <v>60</v>
      </c>
      <c r="X102" s="1">
        <f t="shared" si="18"/>
        <v>32</v>
      </c>
      <c r="Y102" s="1">
        <f t="shared" si="19"/>
        <v>17</v>
      </c>
      <c r="Z102" s="1">
        <f t="shared" si="20"/>
        <v>11</v>
      </c>
      <c r="AA102" s="1">
        <f t="shared" si="21"/>
        <v>5</v>
      </c>
      <c r="AB102" s="1">
        <f t="shared" si="22"/>
        <v>3</v>
      </c>
      <c r="AC102" s="1">
        <f t="shared" si="23"/>
        <v>2</v>
      </c>
      <c r="AD102" s="1">
        <f t="shared" si="24"/>
        <v>1</v>
      </c>
      <c r="AE102" s="1">
        <f t="shared" si="25"/>
        <v>1</v>
      </c>
      <c r="AF102" s="1">
        <f t="shared" si="26"/>
        <v>1</v>
      </c>
      <c r="AG102" s="1">
        <f t="shared" si="27"/>
        <v>0</v>
      </c>
      <c r="AH102" s="1">
        <f t="shared" si="28"/>
        <v>0</v>
      </c>
      <c r="AI102" s="9">
        <f t="shared" si="29"/>
        <v>24.096385542168676</v>
      </c>
    </row>
    <row r="103" spans="1:35" ht="15">
      <c r="A103" s="1">
        <v>30298</v>
      </c>
      <c r="B103" s="1">
        <v>6</v>
      </c>
      <c r="C103" s="1">
        <v>17</v>
      </c>
      <c r="D103" s="2">
        <v>5.76</v>
      </c>
      <c r="E103" s="3">
        <v>6</v>
      </c>
      <c r="F103" s="1">
        <v>74</v>
      </c>
      <c r="G103" s="1">
        <v>43</v>
      </c>
      <c r="H103" s="1">
        <v>26</v>
      </c>
      <c r="I103" s="1">
        <v>9</v>
      </c>
      <c r="J103" s="1">
        <v>4</v>
      </c>
      <c r="K103" s="1">
        <v>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f t="shared" si="15"/>
        <v>158</v>
      </c>
      <c r="V103" s="1">
        <f t="shared" si="16"/>
        <v>84</v>
      </c>
      <c r="W103" s="1">
        <f t="shared" si="17"/>
        <v>41</v>
      </c>
      <c r="X103" s="1">
        <f t="shared" si="18"/>
        <v>15</v>
      </c>
      <c r="Y103" s="1">
        <f t="shared" si="19"/>
        <v>6</v>
      </c>
      <c r="Z103" s="1">
        <f t="shared" si="20"/>
        <v>2</v>
      </c>
      <c r="AA103" s="1">
        <f t="shared" si="21"/>
        <v>0</v>
      </c>
      <c r="AB103" s="1">
        <f t="shared" si="22"/>
        <v>0</v>
      </c>
      <c r="AC103" s="1">
        <f t="shared" si="23"/>
        <v>0</v>
      </c>
      <c r="AD103" s="1">
        <f t="shared" si="24"/>
        <v>0</v>
      </c>
      <c r="AE103" s="1">
        <f t="shared" si="25"/>
        <v>0</v>
      </c>
      <c r="AF103" s="1">
        <f t="shared" si="26"/>
        <v>0</v>
      </c>
      <c r="AG103" s="1">
        <f t="shared" si="27"/>
        <v>0</v>
      </c>
      <c r="AH103" s="1">
        <f t="shared" si="28"/>
        <v>0</v>
      </c>
      <c r="AI103" s="9">
        <f t="shared" si="29"/>
        <v>25.949367088607595</v>
      </c>
    </row>
    <row r="104" spans="1:35" ht="15">
      <c r="A104" s="1">
        <v>30298</v>
      </c>
      <c r="B104" s="1">
        <v>6</v>
      </c>
      <c r="C104" s="1">
        <v>18</v>
      </c>
      <c r="D104" s="2">
        <v>5.82</v>
      </c>
      <c r="E104" s="3">
        <v>9</v>
      </c>
      <c r="F104" s="1">
        <v>112</v>
      </c>
      <c r="G104" s="1">
        <v>51</v>
      </c>
      <c r="H104" s="1">
        <v>29</v>
      </c>
      <c r="I104" s="1">
        <v>21</v>
      </c>
      <c r="J104" s="1">
        <v>8</v>
      </c>
      <c r="K104" s="1">
        <v>3</v>
      </c>
      <c r="L104" s="1">
        <v>1</v>
      </c>
      <c r="M104" s="1">
        <v>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2</v>
      </c>
      <c r="U104" s="1">
        <f t="shared" si="15"/>
        <v>226</v>
      </c>
      <c r="V104" s="1">
        <f t="shared" si="16"/>
        <v>114</v>
      </c>
      <c r="W104" s="1">
        <f t="shared" si="17"/>
        <v>63</v>
      </c>
      <c r="X104" s="1">
        <f t="shared" si="18"/>
        <v>34</v>
      </c>
      <c r="Y104" s="1">
        <f t="shared" si="19"/>
        <v>13</v>
      </c>
      <c r="Z104" s="1">
        <f t="shared" si="20"/>
        <v>5</v>
      </c>
      <c r="AA104" s="1">
        <f t="shared" si="21"/>
        <v>2</v>
      </c>
      <c r="AB104" s="1">
        <f t="shared" si="22"/>
        <v>1</v>
      </c>
      <c r="AC104" s="1">
        <f t="shared" si="23"/>
        <v>0</v>
      </c>
      <c r="AD104" s="1">
        <f t="shared" si="24"/>
        <v>0</v>
      </c>
      <c r="AE104" s="1">
        <f t="shared" si="25"/>
        <v>0</v>
      </c>
      <c r="AF104" s="1">
        <f t="shared" si="26"/>
        <v>0</v>
      </c>
      <c r="AG104" s="1">
        <f t="shared" si="27"/>
        <v>0</v>
      </c>
      <c r="AH104" s="1">
        <f t="shared" si="28"/>
        <v>0</v>
      </c>
      <c r="AI104" s="9">
        <f t="shared" si="29"/>
        <v>27.876106194690266</v>
      </c>
    </row>
    <row r="105" spans="1:35" ht="15">
      <c r="A105" s="1">
        <v>22798</v>
      </c>
      <c r="B105" s="1">
        <v>7</v>
      </c>
      <c r="C105" s="1">
        <v>1</v>
      </c>
      <c r="D105" s="2">
        <v>5.91</v>
      </c>
      <c r="E105" s="3">
        <v>7</v>
      </c>
      <c r="F105" s="1">
        <v>102</v>
      </c>
      <c r="G105" s="1">
        <v>56</v>
      </c>
      <c r="H105" s="1">
        <v>31</v>
      </c>
      <c r="I105" s="1">
        <v>13</v>
      </c>
      <c r="J105" s="1">
        <v>7</v>
      </c>
      <c r="K105" s="1">
        <v>3</v>
      </c>
      <c r="L105" s="1">
        <v>2</v>
      </c>
      <c r="M105" s="1">
        <v>1</v>
      </c>
      <c r="N105" s="1">
        <v>1</v>
      </c>
      <c r="O105" s="1">
        <v>1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f t="shared" si="15"/>
        <v>217</v>
      </c>
      <c r="V105" s="1">
        <f t="shared" si="16"/>
        <v>115</v>
      </c>
      <c r="W105" s="1">
        <f t="shared" si="17"/>
        <v>59</v>
      </c>
      <c r="X105" s="1">
        <f t="shared" si="18"/>
        <v>28</v>
      </c>
      <c r="Y105" s="1">
        <f t="shared" si="19"/>
        <v>15</v>
      </c>
      <c r="Z105" s="1">
        <f t="shared" si="20"/>
        <v>8</v>
      </c>
      <c r="AA105" s="1">
        <f t="shared" si="21"/>
        <v>5</v>
      </c>
      <c r="AB105" s="1">
        <f t="shared" si="22"/>
        <v>3</v>
      </c>
      <c r="AC105" s="1">
        <f t="shared" si="23"/>
        <v>2</v>
      </c>
      <c r="AD105" s="1">
        <f t="shared" si="24"/>
        <v>1</v>
      </c>
      <c r="AE105" s="1">
        <f t="shared" si="25"/>
        <v>0</v>
      </c>
      <c r="AF105" s="1">
        <f t="shared" si="26"/>
        <v>0</v>
      </c>
      <c r="AG105" s="1">
        <f t="shared" si="27"/>
        <v>0</v>
      </c>
      <c r="AH105" s="1">
        <f t="shared" si="28"/>
        <v>0</v>
      </c>
      <c r="AI105" s="9">
        <f t="shared" si="29"/>
        <v>27.188940092165897</v>
      </c>
    </row>
    <row r="106" spans="1:35" ht="15">
      <c r="A106" s="1">
        <v>22798</v>
      </c>
      <c r="B106" s="1">
        <v>7</v>
      </c>
      <c r="C106" s="1">
        <v>2</v>
      </c>
      <c r="D106" s="2">
        <v>5.98</v>
      </c>
      <c r="E106" s="3">
        <v>5.5</v>
      </c>
      <c r="F106" s="1">
        <v>150</v>
      </c>
      <c r="G106" s="1">
        <v>98</v>
      </c>
      <c r="H106" s="1">
        <v>47</v>
      </c>
      <c r="I106" s="1">
        <v>25</v>
      </c>
      <c r="J106" s="1">
        <v>9</v>
      </c>
      <c r="K106" s="1">
        <v>4</v>
      </c>
      <c r="L106" s="1">
        <v>0</v>
      </c>
      <c r="M106" s="1">
        <v>0</v>
      </c>
      <c r="N106" s="1">
        <v>0</v>
      </c>
      <c r="O106" s="1">
        <v>0</v>
      </c>
      <c r="P106" s="1">
        <v>1</v>
      </c>
      <c r="Q106" s="1">
        <v>0</v>
      </c>
      <c r="R106" s="1">
        <v>0</v>
      </c>
      <c r="S106" s="1">
        <v>0</v>
      </c>
      <c r="T106" s="1">
        <v>2</v>
      </c>
      <c r="U106" s="1">
        <f t="shared" si="15"/>
        <v>334</v>
      </c>
      <c r="V106" s="1">
        <f t="shared" si="16"/>
        <v>184</v>
      </c>
      <c r="W106" s="1">
        <f t="shared" si="17"/>
        <v>86</v>
      </c>
      <c r="X106" s="1">
        <f t="shared" si="18"/>
        <v>39</v>
      </c>
      <c r="Y106" s="1">
        <f t="shared" si="19"/>
        <v>14</v>
      </c>
      <c r="Z106" s="1">
        <f t="shared" si="20"/>
        <v>5</v>
      </c>
      <c r="AA106" s="1">
        <f t="shared" si="21"/>
        <v>1</v>
      </c>
      <c r="AB106" s="1">
        <f t="shared" si="22"/>
        <v>1</v>
      </c>
      <c r="AC106" s="1">
        <f t="shared" si="23"/>
        <v>1</v>
      </c>
      <c r="AD106" s="1">
        <f t="shared" si="24"/>
        <v>1</v>
      </c>
      <c r="AE106" s="1">
        <f t="shared" si="25"/>
        <v>1</v>
      </c>
      <c r="AF106" s="1">
        <f t="shared" si="26"/>
        <v>0</v>
      </c>
      <c r="AG106" s="1">
        <f t="shared" si="27"/>
        <v>0</v>
      </c>
      <c r="AH106" s="1">
        <f t="shared" si="28"/>
        <v>0</v>
      </c>
      <c r="AI106" s="9">
        <f t="shared" si="29"/>
        <v>25.748502994011975</v>
      </c>
    </row>
    <row r="107" spans="1:35" ht="15">
      <c r="A107" s="1">
        <v>22798</v>
      </c>
      <c r="B107" s="1">
        <v>7</v>
      </c>
      <c r="C107" s="1">
        <v>3</v>
      </c>
      <c r="D107" s="2">
        <v>6.035</v>
      </c>
      <c r="E107" s="3">
        <v>5.5</v>
      </c>
      <c r="F107" s="1">
        <v>230</v>
      </c>
      <c r="G107" s="1">
        <v>135</v>
      </c>
      <c r="H107" s="1">
        <v>82</v>
      </c>
      <c r="I107" s="1">
        <v>34</v>
      </c>
      <c r="J107" s="1">
        <v>12</v>
      </c>
      <c r="K107" s="1">
        <v>4</v>
      </c>
      <c r="L107" s="1">
        <v>1</v>
      </c>
      <c r="M107" s="1">
        <v>0</v>
      </c>
      <c r="N107" s="1">
        <v>0</v>
      </c>
      <c r="O107" s="1">
        <v>0</v>
      </c>
      <c r="P107" s="1">
        <v>0</v>
      </c>
      <c r="Q107" s="1">
        <v>1</v>
      </c>
      <c r="R107" s="1">
        <v>0</v>
      </c>
      <c r="S107" s="1">
        <v>0</v>
      </c>
      <c r="T107" s="1">
        <v>2</v>
      </c>
      <c r="U107" s="1">
        <f t="shared" si="15"/>
        <v>499</v>
      </c>
      <c r="V107" s="1">
        <f t="shared" si="16"/>
        <v>269</v>
      </c>
      <c r="W107" s="1">
        <f t="shared" si="17"/>
        <v>134</v>
      </c>
      <c r="X107" s="1">
        <f t="shared" si="18"/>
        <v>52</v>
      </c>
      <c r="Y107" s="1">
        <f t="shared" si="19"/>
        <v>18</v>
      </c>
      <c r="Z107" s="1">
        <f t="shared" si="20"/>
        <v>6</v>
      </c>
      <c r="AA107" s="1">
        <f t="shared" si="21"/>
        <v>2</v>
      </c>
      <c r="AB107" s="1">
        <f t="shared" si="22"/>
        <v>1</v>
      </c>
      <c r="AC107" s="1">
        <f t="shared" si="23"/>
        <v>1</v>
      </c>
      <c r="AD107" s="1">
        <f t="shared" si="24"/>
        <v>1</v>
      </c>
      <c r="AE107" s="1">
        <f t="shared" si="25"/>
        <v>1</v>
      </c>
      <c r="AF107" s="1">
        <f t="shared" si="26"/>
        <v>1</v>
      </c>
      <c r="AG107" s="1">
        <f t="shared" si="27"/>
        <v>0</v>
      </c>
      <c r="AH107" s="1">
        <f t="shared" si="28"/>
        <v>0</v>
      </c>
      <c r="AI107" s="9">
        <f t="shared" si="29"/>
        <v>26.853707414829657</v>
      </c>
    </row>
    <row r="108" spans="1:35" ht="15">
      <c r="A108" s="1">
        <v>22798</v>
      </c>
      <c r="B108" s="1">
        <v>7</v>
      </c>
      <c r="C108" s="1">
        <v>4</v>
      </c>
      <c r="D108" s="2">
        <v>6.09</v>
      </c>
      <c r="E108" s="3">
        <v>5.5</v>
      </c>
      <c r="F108" s="1">
        <v>109</v>
      </c>
      <c r="G108" s="1">
        <v>49</v>
      </c>
      <c r="H108" s="1">
        <v>24</v>
      </c>
      <c r="I108" s="1">
        <v>18</v>
      </c>
      <c r="J108" s="1">
        <v>3</v>
      </c>
      <c r="K108" s="1">
        <v>2</v>
      </c>
      <c r="L108" s="1">
        <v>4</v>
      </c>
      <c r="M108" s="1">
        <v>0</v>
      </c>
      <c r="N108" s="1">
        <v>1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2</v>
      </c>
      <c r="U108" s="1">
        <f t="shared" si="15"/>
        <v>210</v>
      </c>
      <c r="V108" s="1">
        <f t="shared" si="16"/>
        <v>101</v>
      </c>
      <c r="W108" s="1">
        <f t="shared" si="17"/>
        <v>52</v>
      </c>
      <c r="X108" s="1">
        <f t="shared" si="18"/>
        <v>28</v>
      </c>
      <c r="Y108" s="1">
        <f t="shared" si="19"/>
        <v>10</v>
      </c>
      <c r="Z108" s="1">
        <f t="shared" si="20"/>
        <v>7</v>
      </c>
      <c r="AA108" s="1">
        <f t="shared" si="21"/>
        <v>5</v>
      </c>
      <c r="AB108" s="1">
        <f t="shared" si="22"/>
        <v>1</v>
      </c>
      <c r="AC108" s="1">
        <f t="shared" si="23"/>
        <v>1</v>
      </c>
      <c r="AD108" s="1">
        <f t="shared" si="24"/>
        <v>0</v>
      </c>
      <c r="AE108" s="1">
        <f t="shared" si="25"/>
        <v>0</v>
      </c>
      <c r="AF108" s="1">
        <f t="shared" si="26"/>
        <v>0</v>
      </c>
      <c r="AG108" s="1">
        <f t="shared" si="27"/>
        <v>0</v>
      </c>
      <c r="AH108" s="1">
        <f t="shared" si="28"/>
        <v>0</v>
      </c>
      <c r="AI108" s="9">
        <f t="shared" si="29"/>
        <v>24.761904761904763</v>
      </c>
    </row>
    <row r="109" spans="1:35" ht="15">
      <c r="A109" s="1">
        <v>22798</v>
      </c>
      <c r="B109" s="1">
        <v>7</v>
      </c>
      <c r="C109" s="1">
        <v>5</v>
      </c>
      <c r="D109" s="2">
        <v>6.145</v>
      </c>
      <c r="E109" s="3">
        <v>6.5</v>
      </c>
      <c r="F109" s="1">
        <v>216</v>
      </c>
      <c r="G109" s="1">
        <v>90</v>
      </c>
      <c r="H109" s="1">
        <v>55</v>
      </c>
      <c r="I109" s="1">
        <v>36</v>
      </c>
      <c r="J109" s="1">
        <v>16</v>
      </c>
      <c r="K109" s="1">
        <v>5</v>
      </c>
      <c r="L109" s="1">
        <v>1</v>
      </c>
      <c r="M109" s="1">
        <v>2</v>
      </c>
      <c r="N109" s="1">
        <v>0</v>
      </c>
      <c r="O109" s="1">
        <v>0</v>
      </c>
      <c r="P109" s="1">
        <v>3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424</v>
      </c>
      <c r="V109" s="1">
        <f t="shared" si="16"/>
        <v>208</v>
      </c>
      <c r="W109" s="1">
        <f t="shared" si="17"/>
        <v>118</v>
      </c>
      <c r="X109" s="1">
        <f t="shared" si="18"/>
        <v>63</v>
      </c>
      <c r="Y109" s="1">
        <f t="shared" si="19"/>
        <v>27</v>
      </c>
      <c r="Z109" s="1">
        <f t="shared" si="20"/>
        <v>11</v>
      </c>
      <c r="AA109" s="1">
        <f t="shared" si="21"/>
        <v>6</v>
      </c>
      <c r="AB109" s="1">
        <f t="shared" si="22"/>
        <v>5</v>
      </c>
      <c r="AC109" s="1">
        <f t="shared" si="23"/>
        <v>3</v>
      </c>
      <c r="AD109" s="1">
        <f t="shared" si="24"/>
        <v>3</v>
      </c>
      <c r="AE109" s="1">
        <f t="shared" si="25"/>
        <v>3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27.830188679245282</v>
      </c>
    </row>
    <row r="110" spans="1:35" ht="15">
      <c r="A110" s="1">
        <v>22798</v>
      </c>
      <c r="B110" s="1">
        <v>7</v>
      </c>
      <c r="C110" s="1">
        <v>6</v>
      </c>
      <c r="D110" s="2">
        <v>6.21</v>
      </c>
      <c r="E110" s="3">
        <v>7</v>
      </c>
      <c r="F110" s="1">
        <v>68</v>
      </c>
      <c r="G110" s="1">
        <v>43</v>
      </c>
      <c r="H110" s="1">
        <v>20</v>
      </c>
      <c r="I110" s="1">
        <v>10</v>
      </c>
      <c r="J110" s="1">
        <v>7</v>
      </c>
      <c r="K110" s="1">
        <v>3</v>
      </c>
      <c r="L110" s="1">
        <v>2</v>
      </c>
      <c r="M110" s="1">
        <v>2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2</v>
      </c>
      <c r="U110" s="1">
        <f t="shared" si="15"/>
        <v>155</v>
      </c>
      <c r="V110" s="1">
        <f t="shared" si="16"/>
        <v>87</v>
      </c>
      <c r="W110" s="1">
        <f t="shared" si="17"/>
        <v>44</v>
      </c>
      <c r="X110" s="1">
        <f t="shared" si="18"/>
        <v>24</v>
      </c>
      <c r="Y110" s="1">
        <f t="shared" si="19"/>
        <v>14</v>
      </c>
      <c r="Z110" s="1">
        <f t="shared" si="20"/>
        <v>7</v>
      </c>
      <c r="AA110" s="1">
        <f t="shared" si="21"/>
        <v>4</v>
      </c>
      <c r="AB110" s="1">
        <f t="shared" si="22"/>
        <v>2</v>
      </c>
      <c r="AC110" s="1">
        <f t="shared" si="23"/>
        <v>0</v>
      </c>
      <c r="AD110" s="1">
        <f t="shared" si="24"/>
        <v>0</v>
      </c>
      <c r="AE110" s="1">
        <f t="shared" si="25"/>
        <v>0</v>
      </c>
      <c r="AF110" s="1">
        <f t="shared" si="26"/>
        <v>0</v>
      </c>
      <c r="AG110" s="1">
        <f t="shared" si="27"/>
        <v>0</v>
      </c>
      <c r="AH110" s="1">
        <f t="shared" si="28"/>
        <v>0</v>
      </c>
      <c r="AI110" s="9">
        <f t="shared" si="29"/>
        <v>28.387096774193548</v>
      </c>
    </row>
    <row r="111" spans="1:35" ht="15">
      <c r="A111" s="1">
        <v>22798</v>
      </c>
      <c r="B111" s="1">
        <v>7</v>
      </c>
      <c r="C111" s="1">
        <v>7</v>
      </c>
      <c r="D111" s="2">
        <v>6.28</v>
      </c>
      <c r="E111" s="3">
        <v>6.5</v>
      </c>
      <c r="F111" s="1">
        <v>460</v>
      </c>
      <c r="G111" s="1">
        <v>278</v>
      </c>
      <c r="H111" s="1">
        <v>204</v>
      </c>
      <c r="I111" s="1">
        <v>123</v>
      </c>
      <c r="J111" s="1">
        <v>58</v>
      </c>
      <c r="K111" s="1">
        <v>30</v>
      </c>
      <c r="L111" s="1">
        <v>16</v>
      </c>
      <c r="M111" s="1">
        <v>3</v>
      </c>
      <c r="N111" s="1">
        <v>2</v>
      </c>
      <c r="O111" s="1">
        <v>0</v>
      </c>
      <c r="P111" s="1">
        <v>1</v>
      </c>
      <c r="Q111" s="1">
        <v>0</v>
      </c>
      <c r="R111" s="1">
        <v>0</v>
      </c>
      <c r="S111" s="1">
        <v>0</v>
      </c>
      <c r="T111" s="1">
        <v>2</v>
      </c>
      <c r="U111" s="1">
        <f t="shared" si="15"/>
        <v>1175</v>
      </c>
      <c r="V111" s="1">
        <f t="shared" si="16"/>
        <v>715</v>
      </c>
      <c r="W111" s="1">
        <f t="shared" si="17"/>
        <v>437</v>
      </c>
      <c r="X111" s="1">
        <f t="shared" si="18"/>
        <v>233</v>
      </c>
      <c r="Y111" s="1">
        <f t="shared" si="19"/>
        <v>110</v>
      </c>
      <c r="Z111" s="1">
        <f t="shared" si="20"/>
        <v>52</v>
      </c>
      <c r="AA111" s="1">
        <f t="shared" si="21"/>
        <v>22</v>
      </c>
      <c r="AB111" s="1">
        <f t="shared" si="22"/>
        <v>6</v>
      </c>
      <c r="AC111" s="1">
        <f t="shared" si="23"/>
        <v>3</v>
      </c>
      <c r="AD111" s="1">
        <f t="shared" si="24"/>
        <v>1</v>
      </c>
      <c r="AE111" s="1">
        <f t="shared" si="25"/>
        <v>1</v>
      </c>
      <c r="AF111" s="1">
        <f t="shared" si="26"/>
        <v>0</v>
      </c>
      <c r="AG111" s="1">
        <f t="shared" si="27"/>
        <v>0</v>
      </c>
      <c r="AH111" s="1">
        <f t="shared" si="28"/>
        <v>0</v>
      </c>
      <c r="AI111" s="9">
        <f t="shared" si="29"/>
        <v>37.19148936170213</v>
      </c>
    </row>
    <row r="112" spans="1:35" ht="15">
      <c r="A112" s="1">
        <v>22798</v>
      </c>
      <c r="B112" s="1">
        <v>7</v>
      </c>
      <c r="C112" s="1">
        <v>8</v>
      </c>
      <c r="D112" s="2">
        <v>6.345</v>
      </c>
      <c r="E112" s="3">
        <v>6.5</v>
      </c>
      <c r="F112" s="1">
        <v>305</v>
      </c>
      <c r="G112" s="1">
        <v>210</v>
      </c>
      <c r="H112" s="1">
        <v>133</v>
      </c>
      <c r="I112" s="1">
        <v>87</v>
      </c>
      <c r="J112" s="1">
        <v>48</v>
      </c>
      <c r="K112" s="1">
        <v>21</v>
      </c>
      <c r="L112" s="1">
        <v>11</v>
      </c>
      <c r="M112" s="1">
        <v>2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817</v>
      </c>
      <c r="V112" s="1">
        <f t="shared" si="16"/>
        <v>512</v>
      </c>
      <c r="W112" s="1">
        <f t="shared" si="17"/>
        <v>302</v>
      </c>
      <c r="X112" s="1">
        <f t="shared" si="18"/>
        <v>169</v>
      </c>
      <c r="Y112" s="1">
        <f t="shared" si="19"/>
        <v>82</v>
      </c>
      <c r="Z112" s="1">
        <f t="shared" si="20"/>
        <v>34</v>
      </c>
      <c r="AA112" s="1">
        <f t="shared" si="21"/>
        <v>13</v>
      </c>
      <c r="AB112" s="1">
        <f t="shared" si="22"/>
        <v>2</v>
      </c>
      <c r="AC112" s="1">
        <f t="shared" si="23"/>
        <v>0</v>
      </c>
      <c r="AD112" s="1">
        <f t="shared" si="24"/>
        <v>0</v>
      </c>
      <c r="AE112" s="1">
        <f t="shared" si="25"/>
        <v>0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36.964504283965724</v>
      </c>
    </row>
    <row r="113" spans="1:35" ht="15">
      <c r="A113" s="1">
        <v>22798</v>
      </c>
      <c r="B113" s="1">
        <v>7</v>
      </c>
      <c r="C113" s="1">
        <v>9</v>
      </c>
      <c r="D113" s="2">
        <v>6.41</v>
      </c>
      <c r="E113" s="3">
        <v>7</v>
      </c>
      <c r="F113" s="1">
        <v>371</v>
      </c>
      <c r="G113" s="1">
        <v>224</v>
      </c>
      <c r="H113" s="1">
        <v>186</v>
      </c>
      <c r="I113" s="1">
        <v>98</v>
      </c>
      <c r="J113" s="1">
        <v>61</v>
      </c>
      <c r="K113" s="1">
        <v>30</v>
      </c>
      <c r="L113" s="1">
        <v>17</v>
      </c>
      <c r="M113" s="1">
        <v>6</v>
      </c>
      <c r="N113" s="1">
        <v>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f t="shared" si="15"/>
        <v>994</v>
      </c>
      <c r="V113" s="1">
        <f t="shared" si="16"/>
        <v>623</v>
      </c>
      <c r="W113" s="1">
        <f t="shared" si="17"/>
        <v>399</v>
      </c>
      <c r="X113" s="1">
        <f t="shared" si="18"/>
        <v>213</v>
      </c>
      <c r="Y113" s="1">
        <f t="shared" si="19"/>
        <v>115</v>
      </c>
      <c r="Z113" s="1">
        <f t="shared" si="20"/>
        <v>54</v>
      </c>
      <c r="AA113" s="1">
        <f t="shared" si="21"/>
        <v>24</v>
      </c>
      <c r="AB113" s="1">
        <f t="shared" si="22"/>
        <v>7</v>
      </c>
      <c r="AC113" s="1">
        <f t="shared" si="23"/>
        <v>1</v>
      </c>
      <c r="AD113" s="1">
        <f t="shared" si="24"/>
        <v>0</v>
      </c>
      <c r="AE113" s="1">
        <f t="shared" si="25"/>
        <v>0</v>
      </c>
      <c r="AF113" s="1">
        <f t="shared" si="26"/>
        <v>0</v>
      </c>
      <c r="AG113" s="1">
        <f t="shared" si="27"/>
        <v>0</v>
      </c>
      <c r="AH113" s="1">
        <f t="shared" si="28"/>
        <v>0</v>
      </c>
      <c r="AI113" s="9">
        <f t="shared" si="29"/>
        <v>40.140845070422536</v>
      </c>
    </row>
    <row r="114" spans="1:35" ht="15">
      <c r="A114" s="1">
        <v>22798</v>
      </c>
      <c r="B114" s="1">
        <v>7</v>
      </c>
      <c r="C114" s="1">
        <v>10</v>
      </c>
      <c r="D114" s="2">
        <v>6.48</v>
      </c>
      <c r="E114" s="3">
        <v>6</v>
      </c>
      <c r="F114" s="1">
        <v>379</v>
      </c>
      <c r="G114" s="1">
        <v>251</v>
      </c>
      <c r="H114" s="1">
        <v>134</v>
      </c>
      <c r="I114" s="1">
        <v>70</v>
      </c>
      <c r="J114" s="1">
        <v>40</v>
      </c>
      <c r="K114" s="1">
        <v>11</v>
      </c>
      <c r="L114" s="1">
        <v>4</v>
      </c>
      <c r="M114" s="1">
        <v>3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893</v>
      </c>
      <c r="V114" s="1">
        <f t="shared" si="16"/>
        <v>514</v>
      </c>
      <c r="W114" s="1">
        <f t="shared" si="17"/>
        <v>263</v>
      </c>
      <c r="X114" s="1">
        <f t="shared" si="18"/>
        <v>129</v>
      </c>
      <c r="Y114" s="1">
        <f t="shared" si="19"/>
        <v>59</v>
      </c>
      <c r="Z114" s="1">
        <f t="shared" si="20"/>
        <v>19</v>
      </c>
      <c r="AA114" s="1">
        <f t="shared" si="21"/>
        <v>8</v>
      </c>
      <c r="AB114" s="1">
        <f t="shared" si="22"/>
        <v>4</v>
      </c>
      <c r="AC114" s="1">
        <f t="shared" si="23"/>
        <v>1</v>
      </c>
      <c r="AD114" s="1">
        <f t="shared" si="24"/>
        <v>0</v>
      </c>
      <c r="AE114" s="1">
        <f t="shared" si="25"/>
        <v>0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29.451287793952968</v>
      </c>
    </row>
    <row r="115" spans="1:35" ht="15">
      <c r="A115" s="1">
        <v>22798</v>
      </c>
      <c r="B115" s="1">
        <v>7</v>
      </c>
      <c r="C115" s="1">
        <v>11</v>
      </c>
      <c r="D115" s="2">
        <v>6.54</v>
      </c>
      <c r="E115" s="3">
        <v>6</v>
      </c>
      <c r="F115" s="1">
        <v>375</v>
      </c>
      <c r="G115" s="1">
        <v>243</v>
      </c>
      <c r="H115" s="1">
        <v>149</v>
      </c>
      <c r="I115" s="1">
        <v>68</v>
      </c>
      <c r="J115" s="1">
        <v>30</v>
      </c>
      <c r="K115" s="1">
        <v>15</v>
      </c>
      <c r="L115" s="1">
        <v>5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f t="shared" si="15"/>
        <v>885</v>
      </c>
      <c r="V115" s="1">
        <f t="shared" si="16"/>
        <v>510</v>
      </c>
      <c r="W115" s="1">
        <f t="shared" si="17"/>
        <v>267</v>
      </c>
      <c r="X115" s="1">
        <f t="shared" si="18"/>
        <v>118</v>
      </c>
      <c r="Y115" s="1">
        <f t="shared" si="19"/>
        <v>50</v>
      </c>
      <c r="Z115" s="1">
        <f t="shared" si="20"/>
        <v>20</v>
      </c>
      <c r="AA115" s="1">
        <f t="shared" si="21"/>
        <v>5</v>
      </c>
      <c r="AB115" s="1">
        <f t="shared" si="22"/>
        <v>0</v>
      </c>
      <c r="AC115" s="1">
        <f t="shared" si="23"/>
        <v>0</v>
      </c>
      <c r="AD115" s="1">
        <f t="shared" si="24"/>
        <v>0</v>
      </c>
      <c r="AE115" s="1">
        <f t="shared" si="25"/>
        <v>0</v>
      </c>
      <c r="AF115" s="1">
        <f t="shared" si="26"/>
        <v>0</v>
      </c>
      <c r="AG115" s="1">
        <f t="shared" si="27"/>
        <v>0</v>
      </c>
      <c r="AH115" s="1">
        <f t="shared" si="28"/>
        <v>0</v>
      </c>
      <c r="AI115" s="9">
        <f t="shared" si="29"/>
        <v>30.16949152542373</v>
      </c>
    </row>
    <row r="116" spans="1:35" ht="15">
      <c r="A116" s="1">
        <v>22798</v>
      </c>
      <c r="B116" s="1">
        <v>7</v>
      </c>
      <c r="C116" s="1">
        <v>12</v>
      </c>
      <c r="D116" s="2">
        <v>6.6</v>
      </c>
      <c r="E116" s="3">
        <v>7</v>
      </c>
      <c r="F116" s="1">
        <v>249</v>
      </c>
      <c r="G116" s="1">
        <v>148</v>
      </c>
      <c r="H116" s="1">
        <v>95</v>
      </c>
      <c r="I116" s="1">
        <v>51</v>
      </c>
      <c r="J116" s="1">
        <v>18</v>
      </c>
      <c r="K116" s="1">
        <v>6</v>
      </c>
      <c r="L116" s="1">
        <v>3</v>
      </c>
      <c r="M116" s="1">
        <v>2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f t="shared" si="15"/>
        <v>572</v>
      </c>
      <c r="V116" s="1">
        <f t="shared" si="16"/>
        <v>323</v>
      </c>
      <c r="W116" s="1">
        <f t="shared" si="17"/>
        <v>175</v>
      </c>
      <c r="X116" s="1">
        <f t="shared" si="18"/>
        <v>80</v>
      </c>
      <c r="Y116" s="1">
        <f t="shared" si="19"/>
        <v>29</v>
      </c>
      <c r="Z116" s="1">
        <f t="shared" si="20"/>
        <v>11</v>
      </c>
      <c r="AA116" s="1">
        <f t="shared" si="21"/>
        <v>5</v>
      </c>
      <c r="AB116" s="1">
        <f t="shared" si="22"/>
        <v>2</v>
      </c>
      <c r="AC116" s="1">
        <f t="shared" si="23"/>
        <v>0</v>
      </c>
      <c r="AD116" s="1">
        <f t="shared" si="24"/>
        <v>0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f t="shared" si="29"/>
        <v>30.594405594405593</v>
      </c>
    </row>
    <row r="117" spans="1:35" ht="15">
      <c r="A117" s="1">
        <v>22798</v>
      </c>
      <c r="B117" s="1">
        <v>7</v>
      </c>
      <c r="C117" s="1">
        <v>13</v>
      </c>
      <c r="D117" s="2">
        <v>6.67</v>
      </c>
      <c r="E117" s="3">
        <v>7</v>
      </c>
      <c r="F117" s="1">
        <v>123</v>
      </c>
      <c r="G117" s="1">
        <v>90</v>
      </c>
      <c r="H117" s="1">
        <v>44</v>
      </c>
      <c r="I117" s="1">
        <v>21</v>
      </c>
      <c r="J117" s="1">
        <v>7</v>
      </c>
      <c r="K117" s="1">
        <v>3</v>
      </c>
      <c r="L117" s="1">
        <v>2</v>
      </c>
      <c r="M117" s="1">
        <v>3</v>
      </c>
      <c r="N117" s="1">
        <v>3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</v>
      </c>
      <c r="U117" s="1">
        <f t="shared" si="15"/>
        <v>296</v>
      </c>
      <c r="V117" s="1">
        <f t="shared" si="16"/>
        <v>173</v>
      </c>
      <c r="W117" s="1">
        <f t="shared" si="17"/>
        <v>83</v>
      </c>
      <c r="X117" s="1">
        <f t="shared" si="18"/>
        <v>39</v>
      </c>
      <c r="Y117" s="1">
        <f t="shared" si="19"/>
        <v>18</v>
      </c>
      <c r="Z117" s="1">
        <f t="shared" si="20"/>
        <v>11</v>
      </c>
      <c r="AA117" s="1">
        <f t="shared" si="21"/>
        <v>8</v>
      </c>
      <c r="AB117" s="1">
        <f t="shared" si="22"/>
        <v>6</v>
      </c>
      <c r="AC117" s="1">
        <f t="shared" si="23"/>
        <v>3</v>
      </c>
      <c r="AD117" s="1">
        <f t="shared" si="24"/>
        <v>0</v>
      </c>
      <c r="AE117" s="1">
        <f t="shared" si="25"/>
        <v>0</v>
      </c>
      <c r="AF117" s="1">
        <f t="shared" si="26"/>
        <v>0</v>
      </c>
      <c r="AG117" s="1">
        <f t="shared" si="27"/>
        <v>0</v>
      </c>
      <c r="AH117" s="1">
        <f t="shared" si="28"/>
        <v>0</v>
      </c>
      <c r="AI117" s="9">
        <f t="shared" si="29"/>
        <v>28.040540540540544</v>
      </c>
    </row>
    <row r="118" spans="1:35" ht="15">
      <c r="A118" s="1">
        <v>22798</v>
      </c>
      <c r="B118" s="1">
        <v>7</v>
      </c>
      <c r="C118" s="1">
        <v>14</v>
      </c>
      <c r="D118" s="2">
        <v>6.74</v>
      </c>
      <c r="E118" s="3">
        <v>5</v>
      </c>
      <c r="F118" s="1">
        <v>154</v>
      </c>
      <c r="G118" s="1">
        <v>69</v>
      </c>
      <c r="H118" s="1">
        <v>47</v>
      </c>
      <c r="I118" s="1">
        <v>26</v>
      </c>
      <c r="J118" s="1">
        <v>15</v>
      </c>
      <c r="K118" s="1">
        <v>4</v>
      </c>
      <c r="L118" s="1">
        <v>7</v>
      </c>
      <c r="M118" s="1">
        <v>2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</v>
      </c>
      <c r="U118" s="1">
        <f t="shared" si="15"/>
        <v>324</v>
      </c>
      <c r="V118" s="1">
        <f t="shared" si="16"/>
        <v>170</v>
      </c>
      <c r="W118" s="1">
        <f t="shared" si="17"/>
        <v>101</v>
      </c>
      <c r="X118" s="1">
        <f t="shared" si="18"/>
        <v>54</v>
      </c>
      <c r="Y118" s="1">
        <f t="shared" si="19"/>
        <v>28</v>
      </c>
      <c r="Z118" s="1">
        <f t="shared" si="20"/>
        <v>13</v>
      </c>
      <c r="AA118" s="1">
        <f t="shared" si="21"/>
        <v>9</v>
      </c>
      <c r="AB118" s="1">
        <f t="shared" si="22"/>
        <v>2</v>
      </c>
      <c r="AC118" s="1">
        <f t="shared" si="23"/>
        <v>0</v>
      </c>
      <c r="AD118" s="1">
        <f t="shared" si="24"/>
        <v>0</v>
      </c>
      <c r="AE118" s="1">
        <f t="shared" si="25"/>
        <v>0</v>
      </c>
      <c r="AF118" s="1">
        <f t="shared" si="26"/>
        <v>0</v>
      </c>
      <c r="AG118" s="1">
        <f t="shared" si="27"/>
        <v>0</v>
      </c>
      <c r="AH118" s="1">
        <f t="shared" si="28"/>
        <v>0</v>
      </c>
      <c r="AI118" s="9">
        <f t="shared" si="29"/>
        <v>31.17283950617284</v>
      </c>
    </row>
    <row r="119" spans="1:35" ht="15">
      <c r="A119" s="1">
        <v>22798</v>
      </c>
      <c r="B119" s="1">
        <v>7</v>
      </c>
      <c r="C119" s="1">
        <v>15</v>
      </c>
      <c r="D119" s="2">
        <v>6.79</v>
      </c>
      <c r="E119" s="3">
        <v>6.5</v>
      </c>
      <c r="F119" s="1">
        <v>79</v>
      </c>
      <c r="G119" s="1">
        <v>48</v>
      </c>
      <c r="H119" s="1">
        <v>28</v>
      </c>
      <c r="I119" s="1">
        <v>13</v>
      </c>
      <c r="J119" s="1">
        <v>9</v>
      </c>
      <c r="K119" s="1">
        <v>4</v>
      </c>
      <c r="L119" s="1">
        <v>1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183</v>
      </c>
      <c r="V119" s="1">
        <f t="shared" si="16"/>
        <v>104</v>
      </c>
      <c r="W119" s="1">
        <f t="shared" si="17"/>
        <v>56</v>
      </c>
      <c r="X119" s="1">
        <f t="shared" si="18"/>
        <v>28</v>
      </c>
      <c r="Y119" s="1">
        <f t="shared" si="19"/>
        <v>15</v>
      </c>
      <c r="Z119" s="1">
        <f t="shared" si="20"/>
        <v>6</v>
      </c>
      <c r="AA119" s="1">
        <f t="shared" si="21"/>
        <v>2</v>
      </c>
      <c r="AB119" s="1">
        <f t="shared" si="22"/>
        <v>1</v>
      </c>
      <c r="AC119" s="1">
        <f t="shared" si="23"/>
        <v>0</v>
      </c>
      <c r="AD119" s="1">
        <f t="shared" si="24"/>
        <v>0</v>
      </c>
      <c r="AE119" s="1">
        <f t="shared" si="25"/>
        <v>0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30.601092896174865</v>
      </c>
    </row>
    <row r="120" spans="1:35" ht="15">
      <c r="A120" s="1">
        <v>22798</v>
      </c>
      <c r="B120" s="1">
        <v>7</v>
      </c>
      <c r="C120" s="1">
        <v>16</v>
      </c>
      <c r="D120" s="2">
        <v>6.855</v>
      </c>
      <c r="E120" s="3">
        <v>6.5</v>
      </c>
      <c r="F120" s="1">
        <v>151</v>
      </c>
      <c r="G120" s="1">
        <v>82</v>
      </c>
      <c r="H120" s="1">
        <v>47</v>
      </c>
      <c r="I120" s="1">
        <v>18</v>
      </c>
      <c r="J120" s="1">
        <v>8</v>
      </c>
      <c r="K120" s="1">
        <v>4</v>
      </c>
      <c r="L120" s="1">
        <v>2</v>
      </c>
      <c r="M120" s="1">
        <v>1</v>
      </c>
      <c r="N120" s="1">
        <v>0</v>
      </c>
      <c r="O120" s="1">
        <v>0</v>
      </c>
      <c r="P120" s="1">
        <v>0</v>
      </c>
      <c r="Q120" s="1">
        <v>1</v>
      </c>
      <c r="R120" s="1">
        <v>0</v>
      </c>
      <c r="S120" s="1">
        <v>0</v>
      </c>
      <c r="T120" s="1">
        <v>2</v>
      </c>
      <c r="U120" s="1">
        <f t="shared" si="15"/>
        <v>314</v>
      </c>
      <c r="V120" s="1">
        <f t="shared" si="16"/>
        <v>163</v>
      </c>
      <c r="W120" s="1">
        <f t="shared" si="17"/>
        <v>81</v>
      </c>
      <c r="X120" s="1">
        <f t="shared" si="18"/>
        <v>34</v>
      </c>
      <c r="Y120" s="1">
        <f t="shared" si="19"/>
        <v>16</v>
      </c>
      <c r="Z120" s="1">
        <f t="shared" si="20"/>
        <v>8</v>
      </c>
      <c r="AA120" s="1">
        <f t="shared" si="21"/>
        <v>4</v>
      </c>
      <c r="AB120" s="1">
        <f t="shared" si="22"/>
        <v>2</v>
      </c>
      <c r="AC120" s="1">
        <f t="shared" si="23"/>
        <v>1</v>
      </c>
      <c r="AD120" s="1">
        <f t="shared" si="24"/>
        <v>1</v>
      </c>
      <c r="AE120" s="1">
        <f t="shared" si="25"/>
        <v>1</v>
      </c>
      <c r="AF120" s="1">
        <f t="shared" si="26"/>
        <v>1</v>
      </c>
      <c r="AG120" s="1">
        <f t="shared" si="27"/>
        <v>0</v>
      </c>
      <c r="AH120" s="1">
        <f t="shared" si="28"/>
        <v>0</v>
      </c>
      <c r="AI120" s="9">
        <f t="shared" si="29"/>
        <v>25.796178343949045</v>
      </c>
    </row>
    <row r="121" spans="1:35" ht="15">
      <c r="A121" s="1">
        <v>22798</v>
      </c>
      <c r="B121" s="1">
        <v>8</v>
      </c>
      <c r="C121" s="1">
        <v>1</v>
      </c>
      <c r="D121" s="2">
        <v>6.92</v>
      </c>
      <c r="E121" s="3">
        <v>7</v>
      </c>
      <c r="F121" s="1">
        <v>158</v>
      </c>
      <c r="G121" s="1">
        <v>92</v>
      </c>
      <c r="H121" s="1">
        <v>32</v>
      </c>
      <c r="I121" s="1">
        <v>10</v>
      </c>
      <c r="J121" s="1">
        <v>6</v>
      </c>
      <c r="K121" s="1">
        <v>1</v>
      </c>
      <c r="L121" s="1">
        <v>2</v>
      </c>
      <c r="M121" s="1">
        <v>0</v>
      </c>
      <c r="N121" s="1">
        <v>2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303</v>
      </c>
      <c r="V121" s="1">
        <f t="shared" si="16"/>
        <v>145</v>
      </c>
      <c r="W121" s="1">
        <f t="shared" si="17"/>
        <v>53</v>
      </c>
      <c r="X121" s="1">
        <f t="shared" si="18"/>
        <v>21</v>
      </c>
      <c r="Y121" s="1">
        <f t="shared" si="19"/>
        <v>11</v>
      </c>
      <c r="Z121" s="1">
        <f t="shared" si="20"/>
        <v>5</v>
      </c>
      <c r="AA121" s="1">
        <f t="shared" si="21"/>
        <v>4</v>
      </c>
      <c r="AB121" s="1">
        <f t="shared" si="22"/>
        <v>2</v>
      </c>
      <c r="AC121" s="1">
        <f t="shared" si="23"/>
        <v>2</v>
      </c>
      <c r="AD121" s="1">
        <f t="shared" si="24"/>
        <v>0</v>
      </c>
      <c r="AE121" s="1">
        <f t="shared" si="25"/>
        <v>0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17.491749174917494</v>
      </c>
    </row>
    <row r="122" spans="1:35" ht="15">
      <c r="A122" s="1">
        <v>22798</v>
      </c>
      <c r="B122" s="1">
        <v>8</v>
      </c>
      <c r="C122" s="1">
        <v>2</v>
      </c>
      <c r="D122" s="2">
        <v>6.99</v>
      </c>
      <c r="E122" s="3">
        <v>5</v>
      </c>
      <c r="F122" s="1">
        <v>115</v>
      </c>
      <c r="G122" s="1">
        <v>55</v>
      </c>
      <c r="H122" s="1">
        <v>37</v>
      </c>
      <c r="I122" s="1">
        <v>15</v>
      </c>
      <c r="J122" s="1">
        <v>5</v>
      </c>
      <c r="K122" s="1">
        <v>8</v>
      </c>
      <c r="L122" s="1">
        <v>2</v>
      </c>
      <c r="M122" s="1">
        <v>2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239</v>
      </c>
      <c r="V122" s="1">
        <f t="shared" si="16"/>
        <v>124</v>
      </c>
      <c r="W122" s="1">
        <f t="shared" si="17"/>
        <v>69</v>
      </c>
      <c r="X122" s="1">
        <f t="shared" si="18"/>
        <v>32</v>
      </c>
      <c r="Y122" s="1">
        <f t="shared" si="19"/>
        <v>17</v>
      </c>
      <c r="Z122" s="1">
        <f t="shared" si="20"/>
        <v>12</v>
      </c>
      <c r="AA122" s="1">
        <f t="shared" si="21"/>
        <v>4</v>
      </c>
      <c r="AB122" s="1">
        <f t="shared" si="22"/>
        <v>2</v>
      </c>
      <c r="AC122" s="1">
        <f t="shared" si="23"/>
        <v>0</v>
      </c>
      <c r="AD122" s="1">
        <f t="shared" si="24"/>
        <v>0</v>
      </c>
      <c r="AE122" s="1">
        <f t="shared" si="25"/>
        <v>0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28.870292887029287</v>
      </c>
    </row>
    <row r="123" spans="1:35" ht="15">
      <c r="A123" s="1">
        <v>22798</v>
      </c>
      <c r="B123" s="1">
        <v>8</v>
      </c>
      <c r="C123" s="1">
        <v>3</v>
      </c>
      <c r="D123" s="2">
        <v>7.04</v>
      </c>
      <c r="E123" s="3">
        <v>5</v>
      </c>
      <c r="F123" s="1">
        <v>172</v>
      </c>
      <c r="G123" s="1">
        <v>93</v>
      </c>
      <c r="H123" s="1">
        <v>37</v>
      </c>
      <c r="I123" s="1">
        <v>14</v>
      </c>
      <c r="J123" s="1">
        <v>2</v>
      </c>
      <c r="K123" s="1">
        <v>5</v>
      </c>
      <c r="L123" s="1">
        <v>3</v>
      </c>
      <c r="M123" s="1">
        <v>1</v>
      </c>
      <c r="N123" s="1">
        <v>0</v>
      </c>
      <c r="O123" s="1">
        <v>0</v>
      </c>
      <c r="P123" s="1">
        <v>0</v>
      </c>
      <c r="Q123" s="1">
        <v>1</v>
      </c>
      <c r="R123" s="1">
        <v>0</v>
      </c>
      <c r="S123" s="1">
        <v>0</v>
      </c>
      <c r="T123" s="1">
        <v>2</v>
      </c>
      <c r="U123" s="1">
        <f t="shared" si="15"/>
        <v>328</v>
      </c>
      <c r="V123" s="1">
        <f t="shared" si="16"/>
        <v>156</v>
      </c>
      <c r="W123" s="1">
        <f t="shared" si="17"/>
        <v>63</v>
      </c>
      <c r="X123" s="1">
        <f t="shared" si="18"/>
        <v>26</v>
      </c>
      <c r="Y123" s="1">
        <f t="shared" si="19"/>
        <v>12</v>
      </c>
      <c r="Z123" s="1">
        <f t="shared" si="20"/>
        <v>10</v>
      </c>
      <c r="AA123" s="1">
        <f t="shared" si="21"/>
        <v>5</v>
      </c>
      <c r="AB123" s="1">
        <f t="shared" si="22"/>
        <v>2</v>
      </c>
      <c r="AC123" s="1">
        <f t="shared" si="23"/>
        <v>1</v>
      </c>
      <c r="AD123" s="1">
        <f t="shared" si="24"/>
        <v>1</v>
      </c>
      <c r="AE123" s="1">
        <f t="shared" si="25"/>
        <v>1</v>
      </c>
      <c r="AF123" s="1">
        <f t="shared" si="26"/>
        <v>1</v>
      </c>
      <c r="AG123" s="1">
        <f t="shared" si="27"/>
        <v>0</v>
      </c>
      <c r="AH123" s="1">
        <f t="shared" si="28"/>
        <v>0</v>
      </c>
      <c r="AI123" s="9">
        <f t="shared" si="29"/>
        <v>19.20731707317073</v>
      </c>
    </row>
    <row r="124" spans="1:35" ht="15">
      <c r="A124" s="1">
        <v>22798</v>
      </c>
      <c r="B124" s="1">
        <v>8</v>
      </c>
      <c r="C124" s="1">
        <v>4</v>
      </c>
      <c r="D124" s="2">
        <v>7.09</v>
      </c>
      <c r="E124" s="3">
        <v>5</v>
      </c>
      <c r="F124" s="1">
        <v>81</v>
      </c>
      <c r="G124" s="1">
        <v>48</v>
      </c>
      <c r="H124" s="1">
        <v>18</v>
      </c>
      <c r="I124" s="1">
        <v>10</v>
      </c>
      <c r="J124" s="1">
        <v>8</v>
      </c>
      <c r="K124" s="1">
        <v>1</v>
      </c>
      <c r="L124" s="1">
        <v>1</v>
      </c>
      <c r="M124" s="1">
        <v>2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2</v>
      </c>
      <c r="U124" s="1">
        <f t="shared" si="15"/>
        <v>169</v>
      </c>
      <c r="V124" s="1">
        <f t="shared" si="16"/>
        <v>88</v>
      </c>
      <c r="W124" s="1">
        <f t="shared" si="17"/>
        <v>40</v>
      </c>
      <c r="X124" s="1">
        <f t="shared" si="18"/>
        <v>22</v>
      </c>
      <c r="Y124" s="1">
        <f t="shared" si="19"/>
        <v>12</v>
      </c>
      <c r="Z124" s="1">
        <f t="shared" si="20"/>
        <v>4</v>
      </c>
      <c r="AA124" s="1">
        <f t="shared" si="21"/>
        <v>3</v>
      </c>
      <c r="AB124" s="1">
        <f t="shared" si="22"/>
        <v>2</v>
      </c>
      <c r="AC124" s="1">
        <f t="shared" si="23"/>
        <v>0</v>
      </c>
      <c r="AD124" s="1">
        <f t="shared" si="24"/>
        <v>0</v>
      </c>
      <c r="AE124" s="1">
        <f t="shared" si="25"/>
        <v>0</v>
      </c>
      <c r="AF124" s="1">
        <f t="shared" si="26"/>
        <v>0</v>
      </c>
      <c r="AG124" s="1">
        <f t="shared" si="27"/>
        <v>0</v>
      </c>
      <c r="AH124" s="1">
        <f t="shared" si="28"/>
        <v>0</v>
      </c>
      <c r="AI124" s="9">
        <f t="shared" si="29"/>
        <v>23.668639053254438</v>
      </c>
    </row>
    <row r="125" spans="1:35" ht="15">
      <c r="A125" s="1">
        <v>22798</v>
      </c>
      <c r="B125" s="1">
        <v>8</v>
      </c>
      <c r="C125" s="1">
        <v>5</v>
      </c>
      <c r="D125" s="2">
        <v>7.14</v>
      </c>
      <c r="E125" s="3">
        <v>5</v>
      </c>
      <c r="F125" s="1">
        <v>76</v>
      </c>
      <c r="G125" s="1">
        <v>37</v>
      </c>
      <c r="H125" s="1">
        <v>17</v>
      </c>
      <c r="I125" s="1">
        <v>9</v>
      </c>
      <c r="J125" s="1">
        <v>1</v>
      </c>
      <c r="K125" s="1">
        <v>3</v>
      </c>
      <c r="L125" s="1">
        <v>1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</v>
      </c>
      <c r="U125" s="1">
        <f t="shared" si="15"/>
        <v>144</v>
      </c>
      <c r="V125" s="1">
        <f t="shared" si="16"/>
        <v>68</v>
      </c>
      <c r="W125" s="1">
        <f t="shared" si="17"/>
        <v>31</v>
      </c>
      <c r="X125" s="1">
        <f t="shared" si="18"/>
        <v>14</v>
      </c>
      <c r="Y125" s="1">
        <f t="shared" si="19"/>
        <v>5</v>
      </c>
      <c r="Z125" s="1">
        <f t="shared" si="20"/>
        <v>4</v>
      </c>
      <c r="AA125" s="1">
        <f t="shared" si="21"/>
        <v>1</v>
      </c>
      <c r="AB125" s="1">
        <f t="shared" si="22"/>
        <v>0</v>
      </c>
      <c r="AC125" s="1">
        <f t="shared" si="23"/>
        <v>0</v>
      </c>
      <c r="AD125" s="1">
        <f t="shared" si="24"/>
        <v>0</v>
      </c>
      <c r="AE125" s="1">
        <f t="shared" si="25"/>
        <v>0</v>
      </c>
      <c r="AF125" s="1">
        <f t="shared" si="26"/>
        <v>0</v>
      </c>
      <c r="AG125" s="1">
        <f t="shared" si="27"/>
        <v>0</v>
      </c>
      <c r="AH125" s="1">
        <f t="shared" si="28"/>
        <v>0</v>
      </c>
      <c r="AI125" s="9">
        <f t="shared" si="29"/>
        <v>21.52777777777778</v>
      </c>
    </row>
    <row r="126" spans="1:35" ht="15">
      <c r="A126" s="1">
        <v>22798</v>
      </c>
      <c r="B126" s="1">
        <v>8</v>
      </c>
      <c r="C126" s="1">
        <v>6</v>
      </c>
      <c r="D126" s="2">
        <v>7.19</v>
      </c>
      <c r="E126" s="3">
        <v>5</v>
      </c>
      <c r="F126" s="1">
        <v>88</v>
      </c>
      <c r="G126" s="1">
        <v>60</v>
      </c>
      <c r="H126" s="1">
        <v>21</v>
      </c>
      <c r="I126" s="1">
        <v>8</v>
      </c>
      <c r="J126" s="1">
        <v>4</v>
      </c>
      <c r="K126" s="1">
        <v>3</v>
      </c>
      <c r="L126" s="1">
        <v>1</v>
      </c>
      <c r="M126" s="1">
        <v>2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f t="shared" si="15"/>
        <v>187</v>
      </c>
      <c r="V126" s="1">
        <f t="shared" si="16"/>
        <v>99</v>
      </c>
      <c r="W126" s="1">
        <f t="shared" si="17"/>
        <v>39</v>
      </c>
      <c r="X126" s="1">
        <f t="shared" si="18"/>
        <v>18</v>
      </c>
      <c r="Y126" s="1">
        <f t="shared" si="19"/>
        <v>10</v>
      </c>
      <c r="Z126" s="1">
        <f t="shared" si="20"/>
        <v>6</v>
      </c>
      <c r="AA126" s="1">
        <f t="shared" si="21"/>
        <v>3</v>
      </c>
      <c r="AB126" s="1">
        <f t="shared" si="22"/>
        <v>2</v>
      </c>
      <c r="AC126" s="1">
        <f t="shared" si="23"/>
        <v>0</v>
      </c>
      <c r="AD126" s="1">
        <f t="shared" si="24"/>
        <v>0</v>
      </c>
      <c r="AE126" s="1">
        <f t="shared" si="25"/>
        <v>0</v>
      </c>
      <c r="AF126" s="1">
        <f t="shared" si="26"/>
        <v>0</v>
      </c>
      <c r="AG126" s="1">
        <f t="shared" si="27"/>
        <v>0</v>
      </c>
      <c r="AH126" s="1">
        <f t="shared" si="28"/>
        <v>0</v>
      </c>
      <c r="AI126" s="9">
        <f t="shared" si="29"/>
        <v>20.855614973262032</v>
      </c>
    </row>
    <row r="127" spans="1:35" ht="15">
      <c r="A127" s="1">
        <v>22798</v>
      </c>
      <c r="B127" s="1">
        <v>8</v>
      </c>
      <c r="C127" s="1">
        <v>7</v>
      </c>
      <c r="D127" s="2">
        <v>7.24</v>
      </c>
      <c r="E127" s="3">
        <v>5</v>
      </c>
      <c r="F127" s="1">
        <v>69</v>
      </c>
      <c r="G127" s="1">
        <v>52</v>
      </c>
      <c r="H127" s="1">
        <v>28</v>
      </c>
      <c r="I127" s="1">
        <v>3</v>
      </c>
      <c r="J127" s="1">
        <v>6</v>
      </c>
      <c r="K127" s="1">
        <v>2</v>
      </c>
      <c r="L127" s="1">
        <v>1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 s="1">
        <f t="shared" si="15"/>
        <v>162</v>
      </c>
      <c r="V127" s="1">
        <f t="shared" si="16"/>
        <v>93</v>
      </c>
      <c r="W127" s="1">
        <f t="shared" si="17"/>
        <v>41</v>
      </c>
      <c r="X127" s="1">
        <f t="shared" si="18"/>
        <v>13</v>
      </c>
      <c r="Y127" s="1">
        <f t="shared" si="19"/>
        <v>10</v>
      </c>
      <c r="Z127" s="1">
        <f t="shared" si="20"/>
        <v>4</v>
      </c>
      <c r="AA127" s="1">
        <f t="shared" si="21"/>
        <v>2</v>
      </c>
      <c r="AB127" s="1">
        <f t="shared" si="22"/>
        <v>1</v>
      </c>
      <c r="AC127" s="1">
        <f t="shared" si="23"/>
        <v>1</v>
      </c>
      <c r="AD127" s="1">
        <f t="shared" si="24"/>
        <v>0</v>
      </c>
      <c r="AE127" s="1">
        <f t="shared" si="25"/>
        <v>0</v>
      </c>
      <c r="AF127" s="1">
        <f t="shared" si="26"/>
        <v>0</v>
      </c>
      <c r="AG127" s="1">
        <f t="shared" si="27"/>
        <v>0</v>
      </c>
      <c r="AH127" s="1">
        <f t="shared" si="28"/>
        <v>0</v>
      </c>
      <c r="AI127" s="9">
        <f t="shared" si="29"/>
        <v>25.308641975308642</v>
      </c>
    </row>
    <row r="128" spans="1:35" ht="15">
      <c r="A128" s="1">
        <v>22798</v>
      </c>
      <c r="B128" s="1">
        <v>8</v>
      </c>
      <c r="C128" s="1">
        <v>8</v>
      </c>
      <c r="D128" s="2">
        <v>7.29</v>
      </c>
      <c r="E128" s="3">
        <v>5</v>
      </c>
      <c r="F128" s="1">
        <v>234</v>
      </c>
      <c r="G128" s="1">
        <v>127</v>
      </c>
      <c r="H128" s="1">
        <v>59</v>
      </c>
      <c r="I128" s="1">
        <v>24</v>
      </c>
      <c r="J128" s="1">
        <v>15</v>
      </c>
      <c r="K128" s="1">
        <v>2</v>
      </c>
      <c r="L128" s="1">
        <v>2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463</v>
      </c>
      <c r="V128" s="1">
        <f t="shared" si="16"/>
        <v>229</v>
      </c>
      <c r="W128" s="1">
        <f t="shared" si="17"/>
        <v>102</v>
      </c>
      <c r="X128" s="1">
        <f t="shared" si="18"/>
        <v>43</v>
      </c>
      <c r="Y128" s="1">
        <f t="shared" si="19"/>
        <v>19</v>
      </c>
      <c r="Z128" s="1">
        <f t="shared" si="20"/>
        <v>4</v>
      </c>
      <c r="AA128" s="1">
        <f t="shared" si="21"/>
        <v>2</v>
      </c>
      <c r="AB128" s="1">
        <f t="shared" si="22"/>
        <v>0</v>
      </c>
      <c r="AC128" s="1">
        <f t="shared" si="23"/>
        <v>0</v>
      </c>
      <c r="AD128" s="1">
        <f t="shared" si="24"/>
        <v>0</v>
      </c>
      <c r="AE128" s="1">
        <f t="shared" si="25"/>
        <v>0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22.03023758099352</v>
      </c>
    </row>
    <row r="129" spans="1:35" ht="15">
      <c r="A129" s="1">
        <v>22798</v>
      </c>
      <c r="B129" s="1">
        <v>8</v>
      </c>
      <c r="C129" s="1">
        <v>9</v>
      </c>
      <c r="D129" s="2">
        <v>7.34</v>
      </c>
      <c r="E129" s="3">
        <v>6</v>
      </c>
      <c r="F129" s="1">
        <v>239</v>
      </c>
      <c r="G129" s="1">
        <v>114</v>
      </c>
      <c r="H129" s="1">
        <v>58</v>
      </c>
      <c r="I129" s="1">
        <v>30</v>
      </c>
      <c r="J129" s="1">
        <v>10</v>
      </c>
      <c r="K129" s="1">
        <v>2</v>
      </c>
      <c r="L129" s="1">
        <v>3</v>
      </c>
      <c r="M129" s="1">
        <v>1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2</v>
      </c>
      <c r="U129" s="1">
        <f t="shared" si="15"/>
        <v>459</v>
      </c>
      <c r="V129" s="1">
        <f t="shared" si="16"/>
        <v>220</v>
      </c>
      <c r="W129" s="1">
        <f t="shared" si="17"/>
        <v>106</v>
      </c>
      <c r="X129" s="1">
        <f t="shared" si="18"/>
        <v>48</v>
      </c>
      <c r="Y129" s="1">
        <f t="shared" si="19"/>
        <v>18</v>
      </c>
      <c r="Z129" s="1">
        <f t="shared" si="20"/>
        <v>8</v>
      </c>
      <c r="AA129" s="1">
        <f t="shared" si="21"/>
        <v>6</v>
      </c>
      <c r="AB129" s="1">
        <f t="shared" si="22"/>
        <v>3</v>
      </c>
      <c r="AC129" s="1">
        <f t="shared" si="23"/>
        <v>2</v>
      </c>
      <c r="AD129" s="1">
        <f t="shared" si="24"/>
        <v>1</v>
      </c>
      <c r="AE129" s="1">
        <f t="shared" si="25"/>
        <v>1</v>
      </c>
      <c r="AF129" s="1">
        <f t="shared" si="26"/>
        <v>1</v>
      </c>
      <c r="AG129" s="1">
        <f t="shared" si="27"/>
        <v>1</v>
      </c>
      <c r="AH129" s="1">
        <f t="shared" si="28"/>
        <v>1</v>
      </c>
      <c r="AI129" s="9">
        <f t="shared" si="29"/>
        <v>23.093681917211327</v>
      </c>
    </row>
    <row r="130" spans="1:35" ht="15">
      <c r="A130" s="1">
        <v>22798</v>
      </c>
      <c r="B130" s="1">
        <v>8</v>
      </c>
      <c r="C130" s="1">
        <v>10</v>
      </c>
      <c r="D130" s="2">
        <v>7.4</v>
      </c>
      <c r="E130" s="3">
        <v>7</v>
      </c>
      <c r="F130" s="1">
        <v>185</v>
      </c>
      <c r="G130" s="1">
        <v>92</v>
      </c>
      <c r="H130" s="1">
        <v>58</v>
      </c>
      <c r="I130" s="1">
        <v>27</v>
      </c>
      <c r="J130" s="1">
        <v>16</v>
      </c>
      <c r="K130" s="1">
        <v>4</v>
      </c>
      <c r="L130" s="1">
        <v>1</v>
      </c>
      <c r="M130" s="1">
        <v>1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385</v>
      </c>
      <c r="V130" s="1">
        <f t="shared" si="16"/>
        <v>200</v>
      </c>
      <c r="W130" s="1">
        <f t="shared" si="17"/>
        <v>108</v>
      </c>
      <c r="X130" s="1">
        <f t="shared" si="18"/>
        <v>50</v>
      </c>
      <c r="Y130" s="1">
        <f t="shared" si="19"/>
        <v>23</v>
      </c>
      <c r="Z130" s="1">
        <f t="shared" si="20"/>
        <v>7</v>
      </c>
      <c r="AA130" s="1">
        <f t="shared" si="21"/>
        <v>3</v>
      </c>
      <c r="AB130" s="1">
        <f t="shared" si="22"/>
        <v>2</v>
      </c>
      <c r="AC130" s="1">
        <f t="shared" si="23"/>
        <v>1</v>
      </c>
      <c r="AD130" s="1">
        <f t="shared" si="24"/>
        <v>0</v>
      </c>
      <c r="AE130" s="1">
        <f t="shared" si="25"/>
        <v>0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28.05194805194805</v>
      </c>
    </row>
    <row r="131" spans="1:35" ht="15">
      <c r="A131" s="1">
        <v>22798</v>
      </c>
      <c r="B131" s="1">
        <v>8</v>
      </c>
      <c r="C131" s="1">
        <v>11</v>
      </c>
      <c r="D131" s="2">
        <v>7.47</v>
      </c>
      <c r="E131" s="3">
        <v>7</v>
      </c>
      <c r="F131" s="1">
        <v>272</v>
      </c>
      <c r="G131" s="1">
        <v>189</v>
      </c>
      <c r="H131" s="1">
        <v>105</v>
      </c>
      <c r="I131" s="1">
        <v>64</v>
      </c>
      <c r="J131" s="1">
        <v>30</v>
      </c>
      <c r="K131" s="1">
        <v>15</v>
      </c>
      <c r="L131" s="1">
        <v>9</v>
      </c>
      <c r="M131" s="1">
        <v>3</v>
      </c>
      <c r="N131" s="1">
        <v>1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2</v>
      </c>
      <c r="U131" s="1">
        <f t="shared" si="15"/>
        <v>689</v>
      </c>
      <c r="V131" s="1">
        <f t="shared" si="16"/>
        <v>417</v>
      </c>
      <c r="W131" s="1">
        <f t="shared" si="17"/>
        <v>228</v>
      </c>
      <c r="X131" s="1">
        <f t="shared" si="18"/>
        <v>123</v>
      </c>
      <c r="Y131" s="1">
        <f t="shared" si="19"/>
        <v>59</v>
      </c>
      <c r="Z131" s="1">
        <f t="shared" si="20"/>
        <v>29</v>
      </c>
      <c r="AA131" s="1">
        <f t="shared" si="21"/>
        <v>14</v>
      </c>
      <c r="AB131" s="1">
        <f t="shared" si="22"/>
        <v>5</v>
      </c>
      <c r="AC131" s="1">
        <f t="shared" si="23"/>
        <v>2</v>
      </c>
      <c r="AD131" s="1">
        <f t="shared" si="24"/>
        <v>1</v>
      </c>
      <c r="AE131" s="1">
        <f t="shared" si="25"/>
        <v>0</v>
      </c>
      <c r="AF131" s="1">
        <f t="shared" si="26"/>
        <v>0</v>
      </c>
      <c r="AG131" s="1">
        <f t="shared" si="27"/>
        <v>0</v>
      </c>
      <c r="AH131" s="1">
        <f t="shared" si="28"/>
        <v>0</v>
      </c>
      <c r="AI131" s="9">
        <f t="shared" si="29"/>
        <v>33.09143686502177</v>
      </c>
    </row>
    <row r="132" spans="1:35" ht="15">
      <c r="A132" s="1">
        <v>22798</v>
      </c>
      <c r="B132" s="1">
        <v>8</v>
      </c>
      <c r="C132" s="1">
        <v>12</v>
      </c>
      <c r="D132" s="2">
        <v>7.54</v>
      </c>
      <c r="E132" s="3">
        <v>6.5</v>
      </c>
      <c r="F132" s="1">
        <v>317</v>
      </c>
      <c r="G132" s="1">
        <v>195</v>
      </c>
      <c r="H132" s="1">
        <v>107</v>
      </c>
      <c r="I132" s="1">
        <v>57</v>
      </c>
      <c r="J132" s="1">
        <v>16</v>
      </c>
      <c r="K132" s="1">
        <v>6</v>
      </c>
      <c r="L132" s="1">
        <v>2</v>
      </c>
      <c r="M132" s="1">
        <v>1</v>
      </c>
      <c r="N132" s="1">
        <v>2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2</v>
      </c>
      <c r="U132" s="1">
        <f t="shared" si="15"/>
        <v>704</v>
      </c>
      <c r="V132" s="1">
        <f t="shared" si="16"/>
        <v>387</v>
      </c>
      <c r="W132" s="1">
        <f t="shared" si="17"/>
        <v>192</v>
      </c>
      <c r="X132" s="1">
        <f t="shared" si="18"/>
        <v>85</v>
      </c>
      <c r="Y132" s="1">
        <f t="shared" si="19"/>
        <v>28</v>
      </c>
      <c r="Z132" s="1">
        <f t="shared" si="20"/>
        <v>12</v>
      </c>
      <c r="AA132" s="1">
        <f t="shared" si="21"/>
        <v>6</v>
      </c>
      <c r="AB132" s="1">
        <f t="shared" si="22"/>
        <v>4</v>
      </c>
      <c r="AC132" s="1">
        <f t="shared" si="23"/>
        <v>3</v>
      </c>
      <c r="AD132" s="1">
        <f t="shared" si="24"/>
        <v>1</v>
      </c>
      <c r="AE132" s="1">
        <f t="shared" si="25"/>
        <v>1</v>
      </c>
      <c r="AF132" s="1">
        <f t="shared" si="26"/>
        <v>1</v>
      </c>
      <c r="AG132" s="1">
        <f t="shared" si="27"/>
        <v>1</v>
      </c>
      <c r="AH132" s="1">
        <f t="shared" si="28"/>
        <v>0</v>
      </c>
      <c r="AI132" s="9">
        <f t="shared" si="29"/>
        <v>27.27272727272727</v>
      </c>
    </row>
    <row r="133" spans="1:35" ht="15">
      <c r="A133" s="1">
        <v>22798</v>
      </c>
      <c r="B133" s="1">
        <v>8</v>
      </c>
      <c r="C133" s="1">
        <v>13</v>
      </c>
      <c r="D133" s="2">
        <v>7.605</v>
      </c>
      <c r="E133" s="3">
        <v>6</v>
      </c>
      <c r="F133" s="1">
        <v>124</v>
      </c>
      <c r="G133" s="1">
        <v>58</v>
      </c>
      <c r="H133" s="1">
        <v>33</v>
      </c>
      <c r="I133" s="1">
        <v>23</v>
      </c>
      <c r="J133" s="1">
        <v>11</v>
      </c>
      <c r="K133" s="1">
        <v>3</v>
      </c>
      <c r="L133" s="1">
        <v>3</v>
      </c>
      <c r="M133" s="1">
        <v>0</v>
      </c>
      <c r="N133" s="1">
        <v>0</v>
      </c>
      <c r="O133" s="1">
        <v>1</v>
      </c>
      <c r="P133" s="1">
        <v>0</v>
      </c>
      <c r="Q133" s="1">
        <v>2</v>
      </c>
      <c r="R133" s="1">
        <v>0</v>
      </c>
      <c r="S133" s="1">
        <v>0</v>
      </c>
      <c r="T133" s="1">
        <v>2</v>
      </c>
      <c r="U133" s="1">
        <f t="shared" si="15"/>
        <v>258</v>
      </c>
      <c r="V133" s="1">
        <f t="shared" si="16"/>
        <v>134</v>
      </c>
      <c r="W133" s="1">
        <f t="shared" si="17"/>
        <v>76</v>
      </c>
      <c r="X133" s="1">
        <f t="shared" si="18"/>
        <v>43</v>
      </c>
      <c r="Y133" s="1">
        <f t="shared" si="19"/>
        <v>20</v>
      </c>
      <c r="Z133" s="1">
        <f t="shared" si="20"/>
        <v>9</v>
      </c>
      <c r="AA133" s="1">
        <f t="shared" si="21"/>
        <v>6</v>
      </c>
      <c r="AB133" s="1">
        <f t="shared" si="22"/>
        <v>3</v>
      </c>
      <c r="AC133" s="1">
        <f t="shared" si="23"/>
        <v>3</v>
      </c>
      <c r="AD133" s="1">
        <f t="shared" si="24"/>
        <v>3</v>
      </c>
      <c r="AE133" s="1">
        <f t="shared" si="25"/>
        <v>2</v>
      </c>
      <c r="AF133" s="1">
        <f t="shared" si="26"/>
        <v>2</v>
      </c>
      <c r="AG133" s="1">
        <f t="shared" si="27"/>
        <v>0</v>
      </c>
      <c r="AH133" s="1">
        <f t="shared" si="28"/>
        <v>0</v>
      </c>
      <c r="AI133" s="9">
        <f t="shared" si="29"/>
        <v>29.457364341085274</v>
      </c>
    </row>
    <row r="134" spans="1:35" ht="15">
      <c r="A134" s="1">
        <v>22798</v>
      </c>
      <c r="B134" s="1">
        <v>8</v>
      </c>
      <c r="C134" s="1">
        <v>14</v>
      </c>
      <c r="D134" s="2">
        <v>7.665</v>
      </c>
      <c r="E134" s="3">
        <v>6</v>
      </c>
      <c r="F134" s="1">
        <v>68</v>
      </c>
      <c r="G134" s="1">
        <v>40</v>
      </c>
      <c r="H134" s="1">
        <v>24</v>
      </c>
      <c r="I134" s="1">
        <v>11</v>
      </c>
      <c r="J134" s="1">
        <v>7</v>
      </c>
      <c r="K134" s="1">
        <v>6</v>
      </c>
      <c r="L134" s="1">
        <v>1</v>
      </c>
      <c r="M134" s="1">
        <v>0</v>
      </c>
      <c r="N134" s="1">
        <v>1</v>
      </c>
      <c r="O134" s="1">
        <v>0</v>
      </c>
      <c r="P134" s="1">
        <v>2</v>
      </c>
      <c r="Q134" s="1">
        <v>0</v>
      </c>
      <c r="R134" s="1">
        <v>0</v>
      </c>
      <c r="S134" s="1">
        <v>0</v>
      </c>
      <c r="T134" s="1">
        <v>2</v>
      </c>
      <c r="U134" s="1">
        <f t="shared" si="15"/>
        <v>160</v>
      </c>
      <c r="V134" s="1">
        <f t="shared" si="16"/>
        <v>92</v>
      </c>
      <c r="W134" s="1">
        <f t="shared" si="17"/>
        <v>52</v>
      </c>
      <c r="X134" s="1">
        <f t="shared" si="18"/>
        <v>28</v>
      </c>
      <c r="Y134" s="1">
        <f t="shared" si="19"/>
        <v>17</v>
      </c>
      <c r="Z134" s="1">
        <f t="shared" si="20"/>
        <v>10</v>
      </c>
      <c r="AA134" s="1">
        <f t="shared" si="21"/>
        <v>4</v>
      </c>
      <c r="AB134" s="1">
        <f t="shared" si="22"/>
        <v>3</v>
      </c>
      <c r="AC134" s="1">
        <f t="shared" si="23"/>
        <v>3</v>
      </c>
      <c r="AD134" s="1">
        <f t="shared" si="24"/>
        <v>2</v>
      </c>
      <c r="AE134" s="1">
        <f t="shared" si="25"/>
        <v>2</v>
      </c>
      <c r="AF134" s="1">
        <f t="shared" si="26"/>
        <v>0</v>
      </c>
      <c r="AG134" s="1">
        <f t="shared" si="27"/>
        <v>0</v>
      </c>
      <c r="AH134" s="1">
        <f t="shared" si="28"/>
        <v>0</v>
      </c>
      <c r="AI134" s="9">
        <f t="shared" si="29"/>
        <v>32.5</v>
      </c>
    </row>
    <row r="135" spans="1:35" ht="15">
      <c r="A135" s="1">
        <v>22798</v>
      </c>
      <c r="B135" s="1">
        <v>8</v>
      </c>
      <c r="C135" s="1">
        <v>15</v>
      </c>
      <c r="D135" s="2">
        <v>7.725</v>
      </c>
      <c r="E135" s="3">
        <v>6</v>
      </c>
      <c r="F135" s="1">
        <v>99</v>
      </c>
      <c r="G135" s="1">
        <v>47</v>
      </c>
      <c r="H135" s="1">
        <v>21</v>
      </c>
      <c r="I135" s="1">
        <v>12</v>
      </c>
      <c r="J135" s="1">
        <v>6</v>
      </c>
      <c r="K135" s="1">
        <v>1</v>
      </c>
      <c r="L135" s="1">
        <v>0</v>
      </c>
      <c r="M135" s="1">
        <v>1</v>
      </c>
      <c r="N135" s="1">
        <v>0</v>
      </c>
      <c r="O135" s="1">
        <v>1</v>
      </c>
      <c r="P135" s="1">
        <v>0</v>
      </c>
      <c r="Q135" s="1">
        <v>0</v>
      </c>
      <c r="R135" s="1">
        <v>0</v>
      </c>
      <c r="S135" s="1">
        <v>0</v>
      </c>
      <c r="T135" s="1">
        <v>2</v>
      </c>
      <c r="U135" s="1">
        <f t="shared" si="15"/>
        <v>188</v>
      </c>
      <c r="V135" s="1">
        <f t="shared" si="16"/>
        <v>89</v>
      </c>
      <c r="W135" s="1">
        <f t="shared" si="17"/>
        <v>42</v>
      </c>
      <c r="X135" s="1">
        <f t="shared" si="18"/>
        <v>21</v>
      </c>
      <c r="Y135" s="1">
        <f t="shared" si="19"/>
        <v>9</v>
      </c>
      <c r="Z135" s="1">
        <f t="shared" si="20"/>
        <v>3</v>
      </c>
      <c r="AA135" s="1">
        <f t="shared" si="21"/>
        <v>2</v>
      </c>
      <c r="AB135" s="1">
        <f t="shared" si="22"/>
        <v>2</v>
      </c>
      <c r="AC135" s="1">
        <f t="shared" si="23"/>
        <v>1</v>
      </c>
      <c r="AD135" s="1">
        <f t="shared" si="24"/>
        <v>1</v>
      </c>
      <c r="AE135" s="1">
        <f t="shared" si="25"/>
        <v>0</v>
      </c>
      <c r="AF135" s="1">
        <f t="shared" si="26"/>
        <v>0</v>
      </c>
      <c r="AG135" s="1">
        <f t="shared" si="27"/>
        <v>0</v>
      </c>
      <c r="AH135" s="1">
        <f t="shared" si="28"/>
        <v>0</v>
      </c>
      <c r="AI135" s="9">
        <f t="shared" si="29"/>
        <v>22.340425531914892</v>
      </c>
    </row>
    <row r="136" spans="1:35" ht="15">
      <c r="A136" s="1">
        <v>22798</v>
      </c>
      <c r="B136" s="1">
        <v>8</v>
      </c>
      <c r="C136" s="1">
        <v>16</v>
      </c>
      <c r="D136" s="2">
        <v>7.785</v>
      </c>
      <c r="E136" s="3">
        <v>6</v>
      </c>
      <c r="F136" s="1">
        <v>51</v>
      </c>
      <c r="G136" s="1">
        <v>22</v>
      </c>
      <c r="H136" s="1">
        <v>18</v>
      </c>
      <c r="I136" s="1">
        <v>6</v>
      </c>
      <c r="J136" s="1">
        <v>6</v>
      </c>
      <c r="K136" s="1">
        <v>4</v>
      </c>
      <c r="L136" s="1">
        <v>3</v>
      </c>
      <c r="M136" s="1">
        <v>1</v>
      </c>
      <c r="N136" s="1">
        <v>1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2</v>
      </c>
      <c r="U136" s="1">
        <f aca="true" t="shared" si="30" ref="U136:U199">SUM(F136:S136)</f>
        <v>112</v>
      </c>
      <c r="V136" s="1">
        <f aca="true" t="shared" si="31" ref="V136:V199">SUM(G136:S136)</f>
        <v>61</v>
      </c>
      <c r="W136" s="1">
        <f aca="true" t="shared" si="32" ref="W136:W199">SUM(H136:S136)</f>
        <v>39</v>
      </c>
      <c r="X136" s="1">
        <f aca="true" t="shared" si="33" ref="X136:X199">SUM(I136:S136)</f>
        <v>21</v>
      </c>
      <c r="Y136" s="1">
        <f aca="true" t="shared" si="34" ref="Y136:Y199">SUM(J136:S136)</f>
        <v>15</v>
      </c>
      <c r="Z136" s="1">
        <f aca="true" t="shared" si="35" ref="Z136:Z199">SUM(K136:S136)</f>
        <v>9</v>
      </c>
      <c r="AA136" s="1">
        <f aca="true" t="shared" si="36" ref="AA136:AA199">SUM(L136:S136)</f>
        <v>5</v>
      </c>
      <c r="AB136" s="1">
        <f aca="true" t="shared" si="37" ref="AB136:AB199">SUM(M136:S136)</f>
        <v>2</v>
      </c>
      <c r="AC136" s="1">
        <f aca="true" t="shared" si="38" ref="AC136:AC199">SUM(N136:S136)</f>
        <v>1</v>
      </c>
      <c r="AD136" s="1">
        <f aca="true" t="shared" si="39" ref="AD136:AD199">SUM(O136:S136)</f>
        <v>0</v>
      </c>
      <c r="AE136" s="1">
        <f aca="true" t="shared" si="40" ref="AE136:AE199">SUM(P136:S136)</f>
        <v>0</v>
      </c>
      <c r="AF136" s="1">
        <f aca="true" t="shared" si="41" ref="AF136:AF199">SUM(Q136:S136)</f>
        <v>0</v>
      </c>
      <c r="AG136" s="1">
        <f aca="true" t="shared" si="42" ref="AG136:AG199">SUM(R136:S136)</f>
        <v>0</v>
      </c>
      <c r="AH136" s="1">
        <f aca="true" t="shared" si="43" ref="AH136:AH199">SUM(S136)</f>
        <v>0</v>
      </c>
      <c r="AI136" s="9">
        <f aca="true" t="shared" si="44" ref="AI136:AI199">(W136/U136)*100</f>
        <v>34.82142857142857</v>
      </c>
    </row>
    <row r="137" spans="1:35" ht="15">
      <c r="A137" s="1">
        <v>22798</v>
      </c>
      <c r="B137" s="1">
        <v>8</v>
      </c>
      <c r="C137" s="1">
        <v>17</v>
      </c>
      <c r="D137" s="2">
        <v>7.845</v>
      </c>
      <c r="E137" s="3">
        <v>7</v>
      </c>
      <c r="F137" s="1">
        <v>86</v>
      </c>
      <c r="G137" s="1">
        <v>41</v>
      </c>
      <c r="H137" s="1">
        <v>17</v>
      </c>
      <c r="I137" s="1">
        <v>6</v>
      </c>
      <c r="J137" s="1">
        <v>1</v>
      </c>
      <c r="K137" s="1">
        <v>0</v>
      </c>
      <c r="L137" s="1">
        <v>3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</v>
      </c>
      <c r="U137" s="1">
        <f t="shared" si="30"/>
        <v>154</v>
      </c>
      <c r="V137" s="1">
        <f t="shared" si="31"/>
        <v>68</v>
      </c>
      <c r="W137" s="1">
        <f t="shared" si="32"/>
        <v>27</v>
      </c>
      <c r="X137" s="1">
        <f t="shared" si="33"/>
        <v>10</v>
      </c>
      <c r="Y137" s="1">
        <f t="shared" si="34"/>
        <v>4</v>
      </c>
      <c r="Z137" s="1">
        <f t="shared" si="35"/>
        <v>3</v>
      </c>
      <c r="AA137" s="1">
        <f t="shared" si="36"/>
        <v>3</v>
      </c>
      <c r="AB137" s="1">
        <f t="shared" si="37"/>
        <v>0</v>
      </c>
      <c r="AC137" s="1">
        <f t="shared" si="38"/>
        <v>0</v>
      </c>
      <c r="AD137" s="1">
        <f t="shared" si="39"/>
        <v>0</v>
      </c>
      <c r="AE137" s="1">
        <f t="shared" si="40"/>
        <v>0</v>
      </c>
      <c r="AF137" s="1">
        <f t="shared" si="41"/>
        <v>0</v>
      </c>
      <c r="AG137" s="1">
        <f t="shared" si="42"/>
        <v>0</v>
      </c>
      <c r="AH137" s="1">
        <f t="shared" si="43"/>
        <v>0</v>
      </c>
      <c r="AI137" s="9">
        <f t="shared" si="44"/>
        <v>17.532467532467532</v>
      </c>
    </row>
    <row r="138" spans="1:35" ht="15">
      <c r="A138" s="1">
        <v>22698</v>
      </c>
      <c r="B138" s="1">
        <v>9</v>
      </c>
      <c r="C138" s="1">
        <v>1</v>
      </c>
      <c r="D138" s="2">
        <v>7.915</v>
      </c>
      <c r="E138" s="3">
        <v>7</v>
      </c>
      <c r="F138" s="1">
        <v>41</v>
      </c>
      <c r="G138" s="1">
        <v>16</v>
      </c>
      <c r="H138" s="1">
        <v>14</v>
      </c>
      <c r="I138" s="1">
        <v>6</v>
      </c>
      <c r="J138" s="1">
        <v>4</v>
      </c>
      <c r="K138" s="1">
        <v>0</v>
      </c>
      <c r="L138" s="1">
        <v>1</v>
      </c>
      <c r="M138" s="1">
        <v>1</v>
      </c>
      <c r="N138" s="1">
        <v>1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2</v>
      </c>
      <c r="U138" s="1">
        <f t="shared" si="30"/>
        <v>85</v>
      </c>
      <c r="V138" s="1">
        <f t="shared" si="31"/>
        <v>44</v>
      </c>
      <c r="W138" s="1">
        <f t="shared" si="32"/>
        <v>28</v>
      </c>
      <c r="X138" s="1">
        <f t="shared" si="33"/>
        <v>14</v>
      </c>
      <c r="Y138" s="1">
        <f t="shared" si="34"/>
        <v>8</v>
      </c>
      <c r="Z138" s="1">
        <f t="shared" si="35"/>
        <v>4</v>
      </c>
      <c r="AA138" s="1">
        <f t="shared" si="36"/>
        <v>4</v>
      </c>
      <c r="AB138" s="1">
        <f t="shared" si="37"/>
        <v>3</v>
      </c>
      <c r="AC138" s="1">
        <f t="shared" si="38"/>
        <v>2</v>
      </c>
      <c r="AD138" s="1">
        <f t="shared" si="39"/>
        <v>1</v>
      </c>
      <c r="AE138" s="1">
        <f t="shared" si="40"/>
        <v>0</v>
      </c>
      <c r="AF138" s="1">
        <f t="shared" si="41"/>
        <v>0</v>
      </c>
      <c r="AG138" s="1">
        <f t="shared" si="42"/>
        <v>0</v>
      </c>
      <c r="AH138" s="1">
        <f t="shared" si="43"/>
        <v>0</v>
      </c>
      <c r="AI138" s="9">
        <f t="shared" si="44"/>
        <v>32.94117647058823</v>
      </c>
    </row>
    <row r="139" spans="1:35" ht="15">
      <c r="A139" s="1">
        <v>22698</v>
      </c>
      <c r="B139" s="1">
        <v>9</v>
      </c>
      <c r="C139" s="1">
        <v>2</v>
      </c>
      <c r="D139" s="2">
        <v>7.985</v>
      </c>
      <c r="E139" s="3">
        <v>5</v>
      </c>
      <c r="F139" s="1">
        <v>64</v>
      </c>
      <c r="G139" s="1">
        <v>35</v>
      </c>
      <c r="H139" s="1">
        <v>18</v>
      </c>
      <c r="I139" s="1">
        <v>8</v>
      </c>
      <c r="J139" s="1">
        <v>3</v>
      </c>
      <c r="K139" s="1">
        <v>1</v>
      </c>
      <c r="L139" s="1">
        <v>0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2</v>
      </c>
      <c r="U139" s="1">
        <f t="shared" si="30"/>
        <v>130</v>
      </c>
      <c r="V139" s="1">
        <f t="shared" si="31"/>
        <v>66</v>
      </c>
      <c r="W139" s="1">
        <f t="shared" si="32"/>
        <v>31</v>
      </c>
      <c r="X139" s="1">
        <f t="shared" si="33"/>
        <v>13</v>
      </c>
      <c r="Y139" s="1">
        <f t="shared" si="34"/>
        <v>5</v>
      </c>
      <c r="Z139" s="1">
        <f t="shared" si="35"/>
        <v>2</v>
      </c>
      <c r="AA139" s="1">
        <f t="shared" si="36"/>
        <v>1</v>
      </c>
      <c r="AB139" s="1">
        <f t="shared" si="37"/>
        <v>1</v>
      </c>
      <c r="AC139" s="1">
        <f t="shared" si="38"/>
        <v>0</v>
      </c>
      <c r="AD139" s="1">
        <f t="shared" si="39"/>
        <v>0</v>
      </c>
      <c r="AE139" s="1">
        <f t="shared" si="40"/>
        <v>0</v>
      </c>
      <c r="AF139" s="1">
        <f t="shared" si="41"/>
        <v>0</v>
      </c>
      <c r="AG139" s="1">
        <f t="shared" si="42"/>
        <v>0</v>
      </c>
      <c r="AH139" s="1">
        <f t="shared" si="43"/>
        <v>0</v>
      </c>
      <c r="AI139" s="9">
        <f t="shared" si="44"/>
        <v>23.846153846153847</v>
      </c>
    </row>
    <row r="140" spans="1:35" ht="15">
      <c r="A140" s="1">
        <v>22698</v>
      </c>
      <c r="B140" s="1">
        <v>9</v>
      </c>
      <c r="C140" s="1">
        <v>3</v>
      </c>
      <c r="D140" s="2">
        <v>8.035</v>
      </c>
      <c r="E140" s="3">
        <v>7</v>
      </c>
      <c r="F140" s="1">
        <v>114</v>
      </c>
      <c r="G140" s="1">
        <v>56</v>
      </c>
      <c r="H140" s="1">
        <v>31</v>
      </c>
      <c r="I140" s="1">
        <v>15</v>
      </c>
      <c r="J140" s="1">
        <v>4</v>
      </c>
      <c r="K140" s="1">
        <v>4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</v>
      </c>
      <c r="U140" s="1">
        <f t="shared" si="30"/>
        <v>224</v>
      </c>
      <c r="V140" s="1">
        <f t="shared" si="31"/>
        <v>110</v>
      </c>
      <c r="W140" s="1">
        <f t="shared" si="32"/>
        <v>54</v>
      </c>
      <c r="X140" s="1">
        <f t="shared" si="33"/>
        <v>23</v>
      </c>
      <c r="Y140" s="1">
        <f t="shared" si="34"/>
        <v>8</v>
      </c>
      <c r="Z140" s="1">
        <f t="shared" si="35"/>
        <v>4</v>
      </c>
      <c r="AA140" s="1">
        <f t="shared" si="36"/>
        <v>0</v>
      </c>
      <c r="AB140" s="1">
        <f t="shared" si="37"/>
        <v>0</v>
      </c>
      <c r="AC140" s="1">
        <f t="shared" si="38"/>
        <v>0</v>
      </c>
      <c r="AD140" s="1">
        <f t="shared" si="39"/>
        <v>0</v>
      </c>
      <c r="AE140" s="1">
        <f t="shared" si="40"/>
        <v>0</v>
      </c>
      <c r="AF140" s="1">
        <f t="shared" si="41"/>
        <v>0</v>
      </c>
      <c r="AG140" s="1">
        <f t="shared" si="42"/>
        <v>0</v>
      </c>
      <c r="AH140" s="1">
        <f t="shared" si="43"/>
        <v>0</v>
      </c>
      <c r="AI140" s="9">
        <f t="shared" si="44"/>
        <v>24.107142857142858</v>
      </c>
    </row>
    <row r="141" spans="1:35" ht="15">
      <c r="A141" s="1">
        <v>22698</v>
      </c>
      <c r="B141" s="1">
        <v>9</v>
      </c>
      <c r="C141" s="1">
        <v>4</v>
      </c>
      <c r="D141" s="2">
        <v>8.105</v>
      </c>
      <c r="E141" s="3">
        <v>6</v>
      </c>
      <c r="F141" s="1">
        <v>65</v>
      </c>
      <c r="G141" s="1">
        <v>26</v>
      </c>
      <c r="H141" s="1">
        <v>18</v>
      </c>
      <c r="I141" s="1">
        <v>6</v>
      </c>
      <c r="J141" s="1">
        <v>5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120</v>
      </c>
      <c r="V141" s="1">
        <f t="shared" si="31"/>
        <v>55</v>
      </c>
      <c r="W141" s="1">
        <f t="shared" si="32"/>
        <v>29</v>
      </c>
      <c r="X141" s="1">
        <f t="shared" si="33"/>
        <v>11</v>
      </c>
      <c r="Y141" s="1">
        <f t="shared" si="34"/>
        <v>5</v>
      </c>
      <c r="Z141" s="1">
        <f t="shared" si="35"/>
        <v>0</v>
      </c>
      <c r="AA141" s="1">
        <f t="shared" si="36"/>
        <v>0</v>
      </c>
      <c r="AB141" s="1">
        <f t="shared" si="37"/>
        <v>0</v>
      </c>
      <c r="AC141" s="1">
        <f t="shared" si="38"/>
        <v>0</v>
      </c>
      <c r="AD141" s="1">
        <f t="shared" si="39"/>
        <v>0</v>
      </c>
      <c r="AE141" s="1">
        <f t="shared" si="40"/>
        <v>0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24.166666666666668</v>
      </c>
    </row>
    <row r="142" spans="1:35" ht="15">
      <c r="A142" s="1">
        <v>22698</v>
      </c>
      <c r="B142" s="1">
        <v>9</v>
      </c>
      <c r="C142" s="1">
        <v>5</v>
      </c>
      <c r="D142" s="2">
        <v>8.165</v>
      </c>
      <c r="E142" s="3">
        <v>5</v>
      </c>
      <c r="F142" s="1">
        <v>95</v>
      </c>
      <c r="G142" s="1">
        <v>41</v>
      </c>
      <c r="H142" s="1">
        <v>26</v>
      </c>
      <c r="I142" s="1">
        <v>10</v>
      </c>
      <c r="J142" s="1">
        <v>6</v>
      </c>
      <c r="K142" s="1">
        <v>3</v>
      </c>
      <c r="L142" s="1">
        <v>3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2</v>
      </c>
      <c r="U142" s="1">
        <f t="shared" si="30"/>
        <v>184</v>
      </c>
      <c r="V142" s="1">
        <f t="shared" si="31"/>
        <v>89</v>
      </c>
      <c r="W142" s="1">
        <f t="shared" si="32"/>
        <v>48</v>
      </c>
      <c r="X142" s="1">
        <f t="shared" si="33"/>
        <v>22</v>
      </c>
      <c r="Y142" s="1">
        <f t="shared" si="34"/>
        <v>12</v>
      </c>
      <c r="Z142" s="1">
        <f t="shared" si="35"/>
        <v>6</v>
      </c>
      <c r="AA142" s="1">
        <f t="shared" si="36"/>
        <v>3</v>
      </c>
      <c r="AB142" s="1">
        <f t="shared" si="37"/>
        <v>0</v>
      </c>
      <c r="AC142" s="1">
        <f t="shared" si="38"/>
        <v>0</v>
      </c>
      <c r="AD142" s="1">
        <f t="shared" si="39"/>
        <v>0</v>
      </c>
      <c r="AE142" s="1">
        <f t="shared" si="40"/>
        <v>0</v>
      </c>
      <c r="AF142" s="1">
        <f t="shared" si="41"/>
        <v>0</v>
      </c>
      <c r="AG142" s="1">
        <f t="shared" si="42"/>
        <v>0</v>
      </c>
      <c r="AH142" s="1">
        <f t="shared" si="43"/>
        <v>0</v>
      </c>
      <c r="AI142" s="9">
        <f t="shared" si="44"/>
        <v>26.08695652173913</v>
      </c>
    </row>
    <row r="143" spans="1:35" ht="15">
      <c r="A143" s="1">
        <v>22698</v>
      </c>
      <c r="B143" s="1">
        <v>9</v>
      </c>
      <c r="C143" s="1">
        <v>6</v>
      </c>
      <c r="D143" s="2">
        <v>8.215</v>
      </c>
      <c r="E143" s="3">
        <v>5</v>
      </c>
      <c r="F143" s="1">
        <v>88</v>
      </c>
      <c r="G143" s="1">
        <v>62</v>
      </c>
      <c r="H143" s="1">
        <v>36</v>
      </c>
      <c r="I143" s="1">
        <v>19</v>
      </c>
      <c r="J143" s="1">
        <v>9</v>
      </c>
      <c r="K143" s="1">
        <v>3</v>
      </c>
      <c r="L143" s="1">
        <v>3</v>
      </c>
      <c r="M143" s="1">
        <v>3</v>
      </c>
      <c r="N143" s="1">
        <v>0</v>
      </c>
      <c r="O143" s="1">
        <v>1</v>
      </c>
      <c r="P143" s="1">
        <v>1</v>
      </c>
      <c r="Q143" s="1">
        <v>0</v>
      </c>
      <c r="R143" s="1">
        <v>0</v>
      </c>
      <c r="S143" s="1">
        <v>0</v>
      </c>
      <c r="T143" s="1">
        <v>2</v>
      </c>
      <c r="U143" s="1">
        <f t="shared" si="30"/>
        <v>225</v>
      </c>
      <c r="V143" s="1">
        <f t="shared" si="31"/>
        <v>137</v>
      </c>
      <c r="W143" s="1">
        <f t="shared" si="32"/>
        <v>75</v>
      </c>
      <c r="X143" s="1">
        <f t="shared" si="33"/>
        <v>39</v>
      </c>
      <c r="Y143" s="1">
        <f t="shared" si="34"/>
        <v>20</v>
      </c>
      <c r="Z143" s="1">
        <f t="shared" si="35"/>
        <v>11</v>
      </c>
      <c r="AA143" s="1">
        <f t="shared" si="36"/>
        <v>8</v>
      </c>
      <c r="AB143" s="1">
        <f t="shared" si="37"/>
        <v>5</v>
      </c>
      <c r="AC143" s="1">
        <f t="shared" si="38"/>
        <v>2</v>
      </c>
      <c r="AD143" s="1">
        <f t="shared" si="39"/>
        <v>2</v>
      </c>
      <c r="AE143" s="1">
        <f t="shared" si="40"/>
        <v>1</v>
      </c>
      <c r="AF143" s="1">
        <f t="shared" si="41"/>
        <v>0</v>
      </c>
      <c r="AG143" s="1">
        <f t="shared" si="42"/>
        <v>0</v>
      </c>
      <c r="AH143" s="1">
        <f t="shared" si="43"/>
        <v>0</v>
      </c>
      <c r="AI143" s="9">
        <f t="shared" si="44"/>
        <v>33.33333333333333</v>
      </c>
    </row>
    <row r="144" spans="1:35" ht="15">
      <c r="A144" s="1">
        <v>22698</v>
      </c>
      <c r="B144" s="1">
        <v>9</v>
      </c>
      <c r="C144" s="1">
        <v>7</v>
      </c>
      <c r="D144" s="2">
        <v>8.265</v>
      </c>
      <c r="E144" s="3">
        <v>5</v>
      </c>
      <c r="F144" s="1">
        <v>159</v>
      </c>
      <c r="G144" s="1">
        <v>82</v>
      </c>
      <c r="H144" s="1">
        <v>48</v>
      </c>
      <c r="I144" s="1">
        <v>19</v>
      </c>
      <c r="J144" s="1">
        <v>12</v>
      </c>
      <c r="K144" s="1">
        <v>6</v>
      </c>
      <c r="L144" s="1">
        <v>0</v>
      </c>
      <c r="M144" s="1">
        <v>2</v>
      </c>
      <c r="N144" s="1">
        <v>0</v>
      </c>
      <c r="O144" s="1">
        <v>1</v>
      </c>
      <c r="P144" s="1">
        <v>0</v>
      </c>
      <c r="Q144" s="1">
        <v>0</v>
      </c>
      <c r="R144" s="1">
        <v>0</v>
      </c>
      <c r="S144" s="1">
        <v>0</v>
      </c>
      <c r="T144" s="1">
        <v>2</v>
      </c>
      <c r="U144" s="1">
        <f t="shared" si="30"/>
        <v>329</v>
      </c>
      <c r="V144" s="1">
        <f t="shared" si="31"/>
        <v>170</v>
      </c>
      <c r="W144" s="1">
        <f t="shared" si="32"/>
        <v>88</v>
      </c>
      <c r="X144" s="1">
        <f t="shared" si="33"/>
        <v>40</v>
      </c>
      <c r="Y144" s="1">
        <f t="shared" si="34"/>
        <v>21</v>
      </c>
      <c r="Z144" s="1">
        <f t="shared" si="35"/>
        <v>9</v>
      </c>
      <c r="AA144" s="1">
        <f t="shared" si="36"/>
        <v>3</v>
      </c>
      <c r="AB144" s="1">
        <f t="shared" si="37"/>
        <v>3</v>
      </c>
      <c r="AC144" s="1">
        <f t="shared" si="38"/>
        <v>1</v>
      </c>
      <c r="AD144" s="1">
        <f t="shared" si="39"/>
        <v>1</v>
      </c>
      <c r="AE144" s="1">
        <f t="shared" si="40"/>
        <v>0</v>
      </c>
      <c r="AF144" s="1">
        <f t="shared" si="41"/>
        <v>0</v>
      </c>
      <c r="AG144" s="1">
        <f t="shared" si="42"/>
        <v>0</v>
      </c>
      <c r="AH144" s="1">
        <f t="shared" si="43"/>
        <v>0</v>
      </c>
      <c r="AI144" s="9">
        <f t="shared" si="44"/>
        <v>26.74772036474164</v>
      </c>
    </row>
    <row r="145" spans="1:35" ht="15">
      <c r="A145" s="1">
        <v>22698</v>
      </c>
      <c r="B145" s="1">
        <v>9</v>
      </c>
      <c r="C145" s="1">
        <v>8</v>
      </c>
      <c r="D145" s="2">
        <v>8.315</v>
      </c>
      <c r="E145" s="3">
        <v>5</v>
      </c>
      <c r="F145" s="1">
        <v>97</v>
      </c>
      <c r="G145" s="1">
        <v>47</v>
      </c>
      <c r="H145" s="1">
        <v>23</v>
      </c>
      <c r="I145" s="1">
        <v>10</v>
      </c>
      <c r="J145" s="1">
        <v>12</v>
      </c>
      <c r="K145" s="1">
        <v>2</v>
      </c>
      <c r="L145" s="1">
        <v>2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3</v>
      </c>
      <c r="T145" s="1">
        <v>2</v>
      </c>
      <c r="U145" s="1">
        <f t="shared" si="30"/>
        <v>196</v>
      </c>
      <c r="V145" s="1">
        <f t="shared" si="31"/>
        <v>99</v>
      </c>
      <c r="W145" s="1">
        <f t="shared" si="32"/>
        <v>52</v>
      </c>
      <c r="X145" s="1">
        <f t="shared" si="33"/>
        <v>29</v>
      </c>
      <c r="Y145" s="1">
        <f t="shared" si="34"/>
        <v>19</v>
      </c>
      <c r="Z145" s="1">
        <f t="shared" si="35"/>
        <v>7</v>
      </c>
      <c r="AA145" s="1">
        <f t="shared" si="36"/>
        <v>5</v>
      </c>
      <c r="AB145" s="1">
        <f t="shared" si="37"/>
        <v>3</v>
      </c>
      <c r="AC145" s="1">
        <f t="shared" si="38"/>
        <v>3</v>
      </c>
      <c r="AD145" s="1">
        <f t="shared" si="39"/>
        <v>3</v>
      </c>
      <c r="AE145" s="1">
        <f t="shared" si="40"/>
        <v>3</v>
      </c>
      <c r="AF145" s="1">
        <f t="shared" si="41"/>
        <v>3</v>
      </c>
      <c r="AG145" s="1">
        <f t="shared" si="42"/>
        <v>3</v>
      </c>
      <c r="AH145" s="1">
        <f t="shared" si="43"/>
        <v>3</v>
      </c>
      <c r="AI145" s="9">
        <f t="shared" si="44"/>
        <v>26.53061224489796</v>
      </c>
    </row>
    <row r="146" spans="1:35" ht="15">
      <c r="A146" s="1">
        <v>22698</v>
      </c>
      <c r="B146" s="1">
        <v>9</v>
      </c>
      <c r="C146" s="1">
        <v>9</v>
      </c>
      <c r="D146" s="2">
        <v>8.365</v>
      </c>
      <c r="E146" s="3">
        <v>6</v>
      </c>
      <c r="F146" s="1">
        <v>110</v>
      </c>
      <c r="G146" s="1">
        <v>47</v>
      </c>
      <c r="H146" s="1">
        <v>37</v>
      </c>
      <c r="I146" s="1">
        <v>17</v>
      </c>
      <c r="J146" s="1">
        <v>10</v>
      </c>
      <c r="K146" s="1">
        <v>2</v>
      </c>
      <c r="L146" s="1">
        <v>2</v>
      </c>
      <c r="M146" s="1">
        <v>2</v>
      </c>
      <c r="N146" s="1">
        <v>1</v>
      </c>
      <c r="O146" s="1">
        <v>1</v>
      </c>
      <c r="P146" s="1">
        <v>0</v>
      </c>
      <c r="Q146" s="1">
        <v>0</v>
      </c>
      <c r="R146" s="1">
        <v>0</v>
      </c>
      <c r="S146" s="1">
        <v>0</v>
      </c>
      <c r="T146" s="1">
        <v>2</v>
      </c>
      <c r="U146" s="1">
        <f t="shared" si="30"/>
        <v>229</v>
      </c>
      <c r="V146" s="1">
        <f t="shared" si="31"/>
        <v>119</v>
      </c>
      <c r="W146" s="1">
        <f t="shared" si="32"/>
        <v>72</v>
      </c>
      <c r="X146" s="1">
        <f t="shared" si="33"/>
        <v>35</v>
      </c>
      <c r="Y146" s="1">
        <f t="shared" si="34"/>
        <v>18</v>
      </c>
      <c r="Z146" s="1">
        <f t="shared" si="35"/>
        <v>8</v>
      </c>
      <c r="AA146" s="1">
        <f t="shared" si="36"/>
        <v>6</v>
      </c>
      <c r="AB146" s="1">
        <f t="shared" si="37"/>
        <v>4</v>
      </c>
      <c r="AC146" s="1">
        <f t="shared" si="38"/>
        <v>2</v>
      </c>
      <c r="AD146" s="1">
        <f t="shared" si="39"/>
        <v>1</v>
      </c>
      <c r="AE146" s="1">
        <f t="shared" si="40"/>
        <v>0</v>
      </c>
      <c r="AF146" s="1">
        <f t="shared" si="41"/>
        <v>0</v>
      </c>
      <c r="AG146" s="1">
        <f t="shared" si="42"/>
        <v>0</v>
      </c>
      <c r="AH146" s="1">
        <f t="shared" si="43"/>
        <v>0</v>
      </c>
      <c r="AI146" s="9">
        <f t="shared" si="44"/>
        <v>31.4410480349345</v>
      </c>
    </row>
    <row r="147" spans="1:35" ht="15">
      <c r="A147" s="1">
        <v>22698</v>
      </c>
      <c r="B147" s="1">
        <v>9</v>
      </c>
      <c r="C147" s="1">
        <v>10</v>
      </c>
      <c r="D147" s="2">
        <v>8.425</v>
      </c>
      <c r="E147" s="3">
        <v>6.5</v>
      </c>
      <c r="F147" s="1">
        <v>130</v>
      </c>
      <c r="G147" s="1">
        <v>67</v>
      </c>
      <c r="H147" s="1">
        <v>40</v>
      </c>
      <c r="I147" s="1">
        <v>15</v>
      </c>
      <c r="J147" s="1">
        <v>8</v>
      </c>
      <c r="K147" s="1">
        <v>1</v>
      </c>
      <c r="L147" s="1">
        <v>2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1</v>
      </c>
      <c r="S147" s="1">
        <v>0</v>
      </c>
      <c r="T147" s="1">
        <v>2</v>
      </c>
      <c r="U147" s="1">
        <f t="shared" si="30"/>
        <v>265</v>
      </c>
      <c r="V147" s="1">
        <f t="shared" si="31"/>
        <v>135</v>
      </c>
      <c r="W147" s="1">
        <f t="shared" si="32"/>
        <v>68</v>
      </c>
      <c r="X147" s="1">
        <f t="shared" si="33"/>
        <v>28</v>
      </c>
      <c r="Y147" s="1">
        <f t="shared" si="34"/>
        <v>13</v>
      </c>
      <c r="Z147" s="1">
        <f t="shared" si="35"/>
        <v>5</v>
      </c>
      <c r="AA147" s="1">
        <f t="shared" si="36"/>
        <v>4</v>
      </c>
      <c r="AB147" s="1">
        <f t="shared" si="37"/>
        <v>2</v>
      </c>
      <c r="AC147" s="1">
        <f t="shared" si="38"/>
        <v>1</v>
      </c>
      <c r="AD147" s="1">
        <f t="shared" si="39"/>
        <v>1</v>
      </c>
      <c r="AE147" s="1">
        <f t="shared" si="40"/>
        <v>1</v>
      </c>
      <c r="AF147" s="1">
        <f t="shared" si="41"/>
        <v>1</v>
      </c>
      <c r="AG147" s="1">
        <f t="shared" si="42"/>
        <v>1</v>
      </c>
      <c r="AH147" s="1">
        <f t="shared" si="43"/>
        <v>0</v>
      </c>
      <c r="AI147" s="9">
        <f t="shared" si="44"/>
        <v>25.660377358490567</v>
      </c>
    </row>
    <row r="148" spans="1:35" ht="15">
      <c r="A148" s="1">
        <v>22698</v>
      </c>
      <c r="B148" s="1">
        <v>9</v>
      </c>
      <c r="C148" s="1">
        <v>11</v>
      </c>
      <c r="D148" s="2">
        <v>8.49</v>
      </c>
      <c r="E148" s="3">
        <v>5.5</v>
      </c>
      <c r="F148" s="1">
        <v>67</v>
      </c>
      <c r="G148" s="1">
        <v>40</v>
      </c>
      <c r="H148" s="1">
        <v>24</v>
      </c>
      <c r="I148" s="1">
        <v>15</v>
      </c>
      <c r="J148" s="1">
        <v>3</v>
      </c>
      <c r="K148" s="1">
        <v>2</v>
      </c>
      <c r="L148" s="1">
        <v>2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</v>
      </c>
      <c r="S148" s="1">
        <v>0</v>
      </c>
      <c r="T148" s="1">
        <v>2</v>
      </c>
      <c r="U148" s="1">
        <f t="shared" si="30"/>
        <v>154</v>
      </c>
      <c r="V148" s="1">
        <f t="shared" si="31"/>
        <v>87</v>
      </c>
      <c r="W148" s="1">
        <f t="shared" si="32"/>
        <v>47</v>
      </c>
      <c r="X148" s="1">
        <f t="shared" si="33"/>
        <v>23</v>
      </c>
      <c r="Y148" s="1">
        <f t="shared" si="34"/>
        <v>8</v>
      </c>
      <c r="Z148" s="1">
        <f t="shared" si="35"/>
        <v>5</v>
      </c>
      <c r="AA148" s="1">
        <f t="shared" si="36"/>
        <v>3</v>
      </c>
      <c r="AB148" s="1">
        <f t="shared" si="37"/>
        <v>1</v>
      </c>
      <c r="AC148" s="1">
        <f t="shared" si="38"/>
        <v>1</v>
      </c>
      <c r="AD148" s="1">
        <f t="shared" si="39"/>
        <v>1</v>
      </c>
      <c r="AE148" s="1">
        <f t="shared" si="40"/>
        <v>1</v>
      </c>
      <c r="AF148" s="1">
        <f t="shared" si="41"/>
        <v>1</v>
      </c>
      <c r="AG148" s="1">
        <f t="shared" si="42"/>
        <v>1</v>
      </c>
      <c r="AH148" s="1">
        <f t="shared" si="43"/>
        <v>0</v>
      </c>
      <c r="AI148" s="9">
        <f t="shared" si="44"/>
        <v>30.519480519480517</v>
      </c>
    </row>
    <row r="149" spans="1:35" ht="15">
      <c r="A149" s="1">
        <v>22698</v>
      </c>
      <c r="B149" s="1">
        <v>9</v>
      </c>
      <c r="C149" s="1">
        <v>12</v>
      </c>
      <c r="D149" s="2">
        <v>8.545</v>
      </c>
      <c r="E149" s="3">
        <v>6.5</v>
      </c>
      <c r="F149" s="1">
        <v>59</v>
      </c>
      <c r="G149" s="1">
        <v>35</v>
      </c>
      <c r="H149" s="1">
        <v>15</v>
      </c>
      <c r="I149" s="1">
        <v>10</v>
      </c>
      <c r="J149" s="1">
        <v>3</v>
      </c>
      <c r="K149" s="1">
        <v>6</v>
      </c>
      <c r="L149" s="1">
        <v>1</v>
      </c>
      <c r="M149" s="1">
        <v>1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2</v>
      </c>
      <c r="U149" s="1">
        <f t="shared" si="30"/>
        <v>131</v>
      </c>
      <c r="V149" s="1">
        <f t="shared" si="31"/>
        <v>72</v>
      </c>
      <c r="W149" s="1">
        <f t="shared" si="32"/>
        <v>37</v>
      </c>
      <c r="X149" s="1">
        <f t="shared" si="33"/>
        <v>22</v>
      </c>
      <c r="Y149" s="1">
        <f t="shared" si="34"/>
        <v>12</v>
      </c>
      <c r="Z149" s="1">
        <f t="shared" si="35"/>
        <v>9</v>
      </c>
      <c r="AA149" s="1">
        <f t="shared" si="36"/>
        <v>3</v>
      </c>
      <c r="AB149" s="1">
        <f t="shared" si="37"/>
        <v>2</v>
      </c>
      <c r="AC149" s="1">
        <f t="shared" si="38"/>
        <v>1</v>
      </c>
      <c r="AD149" s="1">
        <f t="shared" si="39"/>
        <v>0</v>
      </c>
      <c r="AE149" s="1">
        <f t="shared" si="40"/>
        <v>0</v>
      </c>
      <c r="AF149" s="1">
        <f t="shared" si="41"/>
        <v>0</v>
      </c>
      <c r="AG149" s="1">
        <f t="shared" si="42"/>
        <v>0</v>
      </c>
      <c r="AH149" s="1">
        <f t="shared" si="43"/>
        <v>0</v>
      </c>
      <c r="AI149" s="9">
        <f t="shared" si="44"/>
        <v>28.24427480916031</v>
      </c>
    </row>
    <row r="150" spans="1:35" ht="15">
      <c r="A150" s="1">
        <v>22698</v>
      </c>
      <c r="B150" s="1">
        <v>9</v>
      </c>
      <c r="C150" s="1">
        <v>13</v>
      </c>
      <c r="D150" s="2">
        <v>8.61</v>
      </c>
      <c r="E150" s="3">
        <v>6.5</v>
      </c>
      <c r="F150" s="1">
        <v>290</v>
      </c>
      <c r="G150" s="1">
        <v>179</v>
      </c>
      <c r="H150" s="1">
        <v>99</v>
      </c>
      <c r="I150" s="1">
        <v>44</v>
      </c>
      <c r="J150" s="1">
        <v>37</v>
      </c>
      <c r="K150" s="1">
        <v>14</v>
      </c>
      <c r="L150" s="1">
        <v>4</v>
      </c>
      <c r="M150" s="1">
        <v>2</v>
      </c>
      <c r="N150" s="1">
        <v>2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2</v>
      </c>
      <c r="U150" s="1">
        <f t="shared" si="30"/>
        <v>671</v>
      </c>
      <c r="V150" s="1">
        <f t="shared" si="31"/>
        <v>381</v>
      </c>
      <c r="W150" s="1">
        <f t="shared" si="32"/>
        <v>202</v>
      </c>
      <c r="X150" s="1">
        <f t="shared" si="33"/>
        <v>103</v>
      </c>
      <c r="Y150" s="1">
        <f t="shared" si="34"/>
        <v>59</v>
      </c>
      <c r="Z150" s="1">
        <f t="shared" si="35"/>
        <v>22</v>
      </c>
      <c r="AA150" s="1">
        <f t="shared" si="36"/>
        <v>8</v>
      </c>
      <c r="AB150" s="1">
        <f t="shared" si="37"/>
        <v>4</v>
      </c>
      <c r="AC150" s="1">
        <f t="shared" si="38"/>
        <v>2</v>
      </c>
      <c r="AD150" s="1">
        <f t="shared" si="39"/>
        <v>0</v>
      </c>
      <c r="AE150" s="1">
        <f t="shared" si="40"/>
        <v>0</v>
      </c>
      <c r="AF150" s="1">
        <f t="shared" si="41"/>
        <v>0</v>
      </c>
      <c r="AG150" s="1">
        <f t="shared" si="42"/>
        <v>0</v>
      </c>
      <c r="AH150" s="1">
        <f t="shared" si="43"/>
        <v>0</v>
      </c>
      <c r="AI150" s="9">
        <f t="shared" si="44"/>
        <v>30.104321907600596</v>
      </c>
    </row>
    <row r="151" spans="1:35" ht="15">
      <c r="A151" s="1">
        <v>22698</v>
      </c>
      <c r="B151" s="1">
        <v>9</v>
      </c>
      <c r="C151" s="1">
        <v>14</v>
      </c>
      <c r="D151" s="2">
        <v>8.675</v>
      </c>
      <c r="E151" s="3">
        <v>5</v>
      </c>
      <c r="F151" s="1">
        <v>246</v>
      </c>
      <c r="G151" s="1">
        <v>151</v>
      </c>
      <c r="H151" s="1">
        <v>81</v>
      </c>
      <c r="I151" s="1">
        <v>56</v>
      </c>
      <c r="J151" s="1">
        <v>11</v>
      </c>
      <c r="K151" s="1">
        <v>11</v>
      </c>
      <c r="L151" s="1">
        <v>1</v>
      </c>
      <c r="M151" s="1">
        <v>1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2</v>
      </c>
      <c r="U151" s="1">
        <f t="shared" si="30"/>
        <v>558</v>
      </c>
      <c r="V151" s="1">
        <f t="shared" si="31"/>
        <v>312</v>
      </c>
      <c r="W151" s="1">
        <f t="shared" si="32"/>
        <v>161</v>
      </c>
      <c r="X151" s="1">
        <f t="shared" si="33"/>
        <v>80</v>
      </c>
      <c r="Y151" s="1">
        <f t="shared" si="34"/>
        <v>24</v>
      </c>
      <c r="Z151" s="1">
        <f t="shared" si="35"/>
        <v>13</v>
      </c>
      <c r="AA151" s="1">
        <f t="shared" si="36"/>
        <v>2</v>
      </c>
      <c r="AB151" s="1">
        <f t="shared" si="37"/>
        <v>1</v>
      </c>
      <c r="AC151" s="1">
        <f t="shared" si="38"/>
        <v>0</v>
      </c>
      <c r="AD151" s="1">
        <f t="shared" si="39"/>
        <v>0</v>
      </c>
      <c r="AE151" s="1">
        <f t="shared" si="40"/>
        <v>0</v>
      </c>
      <c r="AF151" s="1">
        <f t="shared" si="41"/>
        <v>0</v>
      </c>
      <c r="AG151" s="1">
        <f t="shared" si="42"/>
        <v>0</v>
      </c>
      <c r="AH151" s="1">
        <f t="shared" si="43"/>
        <v>0</v>
      </c>
      <c r="AI151" s="9">
        <f t="shared" si="44"/>
        <v>28.85304659498208</v>
      </c>
    </row>
    <row r="152" spans="1:35" ht="15">
      <c r="A152" s="1">
        <v>22698</v>
      </c>
      <c r="B152" s="1">
        <v>9</v>
      </c>
      <c r="C152" s="1">
        <v>15</v>
      </c>
      <c r="D152" s="2">
        <v>8.725</v>
      </c>
      <c r="E152" s="3">
        <v>5</v>
      </c>
      <c r="F152" s="1">
        <v>293</v>
      </c>
      <c r="G152" s="1">
        <v>201</v>
      </c>
      <c r="H152" s="1">
        <v>161</v>
      </c>
      <c r="I152" s="1">
        <v>92</v>
      </c>
      <c r="J152" s="1">
        <v>40</v>
      </c>
      <c r="K152" s="1">
        <v>19</v>
      </c>
      <c r="L152" s="1">
        <v>7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1</v>
      </c>
      <c r="T152" s="1">
        <v>2</v>
      </c>
      <c r="U152" s="1">
        <f t="shared" si="30"/>
        <v>814</v>
      </c>
      <c r="V152" s="1">
        <f t="shared" si="31"/>
        <v>521</v>
      </c>
      <c r="W152" s="1">
        <f t="shared" si="32"/>
        <v>320</v>
      </c>
      <c r="X152" s="1">
        <f t="shared" si="33"/>
        <v>159</v>
      </c>
      <c r="Y152" s="1">
        <f t="shared" si="34"/>
        <v>67</v>
      </c>
      <c r="Z152" s="1">
        <f t="shared" si="35"/>
        <v>27</v>
      </c>
      <c r="AA152" s="1">
        <f t="shared" si="36"/>
        <v>8</v>
      </c>
      <c r="AB152" s="1">
        <f t="shared" si="37"/>
        <v>1</v>
      </c>
      <c r="AC152" s="1">
        <f t="shared" si="38"/>
        <v>1</v>
      </c>
      <c r="AD152" s="1">
        <f t="shared" si="39"/>
        <v>1</v>
      </c>
      <c r="AE152" s="1">
        <f t="shared" si="40"/>
        <v>1</v>
      </c>
      <c r="AF152" s="1">
        <f t="shared" si="41"/>
        <v>1</v>
      </c>
      <c r="AG152" s="1">
        <f t="shared" si="42"/>
        <v>1</v>
      </c>
      <c r="AH152" s="1">
        <f t="shared" si="43"/>
        <v>1</v>
      </c>
      <c r="AI152" s="9">
        <f t="shared" si="44"/>
        <v>39.31203931203931</v>
      </c>
    </row>
    <row r="153" spans="1:35" ht="15">
      <c r="A153" s="1">
        <v>22698</v>
      </c>
      <c r="B153" s="1">
        <v>9</v>
      </c>
      <c r="C153" s="1">
        <v>16</v>
      </c>
      <c r="D153" s="2">
        <v>8.775</v>
      </c>
      <c r="E153" s="3">
        <v>6</v>
      </c>
      <c r="F153" s="1">
        <v>325</v>
      </c>
      <c r="G153" s="1">
        <v>172</v>
      </c>
      <c r="H153" s="1">
        <v>115</v>
      </c>
      <c r="I153" s="1">
        <v>65</v>
      </c>
      <c r="J153" s="1">
        <v>28</v>
      </c>
      <c r="K153" s="1">
        <v>9</v>
      </c>
      <c r="L153" s="1">
        <v>2</v>
      </c>
      <c r="M153" s="1">
        <v>5</v>
      </c>
      <c r="N153" s="1">
        <v>1</v>
      </c>
      <c r="O153" s="1">
        <v>0</v>
      </c>
      <c r="P153" s="1">
        <v>1</v>
      </c>
      <c r="Q153" s="1">
        <v>0</v>
      </c>
      <c r="R153" s="1">
        <v>0</v>
      </c>
      <c r="S153" s="1">
        <v>0</v>
      </c>
      <c r="T153" s="1">
        <v>2</v>
      </c>
      <c r="U153" s="1">
        <f t="shared" si="30"/>
        <v>723</v>
      </c>
      <c r="V153" s="1">
        <f t="shared" si="31"/>
        <v>398</v>
      </c>
      <c r="W153" s="1">
        <f t="shared" si="32"/>
        <v>226</v>
      </c>
      <c r="X153" s="1">
        <f t="shared" si="33"/>
        <v>111</v>
      </c>
      <c r="Y153" s="1">
        <f t="shared" si="34"/>
        <v>46</v>
      </c>
      <c r="Z153" s="1">
        <f t="shared" si="35"/>
        <v>18</v>
      </c>
      <c r="AA153" s="1">
        <f t="shared" si="36"/>
        <v>9</v>
      </c>
      <c r="AB153" s="1">
        <f t="shared" si="37"/>
        <v>7</v>
      </c>
      <c r="AC153" s="1">
        <f t="shared" si="38"/>
        <v>2</v>
      </c>
      <c r="AD153" s="1">
        <f t="shared" si="39"/>
        <v>1</v>
      </c>
      <c r="AE153" s="1">
        <f t="shared" si="40"/>
        <v>1</v>
      </c>
      <c r="AF153" s="1">
        <f t="shared" si="41"/>
        <v>0</v>
      </c>
      <c r="AG153" s="1">
        <f t="shared" si="42"/>
        <v>0</v>
      </c>
      <c r="AH153" s="1">
        <f t="shared" si="43"/>
        <v>0</v>
      </c>
      <c r="AI153" s="9">
        <f t="shared" si="44"/>
        <v>31.258644536652834</v>
      </c>
    </row>
    <row r="154" spans="1:35" ht="15">
      <c r="A154" s="1">
        <v>22698</v>
      </c>
      <c r="B154" s="1">
        <v>9</v>
      </c>
      <c r="C154" s="1">
        <v>17</v>
      </c>
      <c r="D154" s="2">
        <v>8.835</v>
      </c>
      <c r="E154" s="3">
        <v>7.5</v>
      </c>
      <c r="F154" s="1">
        <v>207</v>
      </c>
      <c r="G154" s="1">
        <v>110</v>
      </c>
      <c r="H154" s="1">
        <v>67</v>
      </c>
      <c r="I154" s="1">
        <v>41</v>
      </c>
      <c r="J154" s="1">
        <v>18</v>
      </c>
      <c r="K154" s="1">
        <v>5</v>
      </c>
      <c r="L154" s="1">
        <v>1</v>
      </c>
      <c r="M154" s="1">
        <v>0</v>
      </c>
      <c r="N154" s="1">
        <v>0</v>
      </c>
      <c r="O154" s="1">
        <v>1</v>
      </c>
      <c r="P154" s="1">
        <v>0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450</v>
      </c>
      <c r="V154" s="1">
        <f t="shared" si="31"/>
        <v>243</v>
      </c>
      <c r="W154" s="1">
        <f t="shared" si="32"/>
        <v>133</v>
      </c>
      <c r="X154" s="1">
        <f t="shared" si="33"/>
        <v>66</v>
      </c>
      <c r="Y154" s="1">
        <f t="shared" si="34"/>
        <v>25</v>
      </c>
      <c r="Z154" s="1">
        <f t="shared" si="35"/>
        <v>7</v>
      </c>
      <c r="AA154" s="1">
        <f t="shared" si="36"/>
        <v>2</v>
      </c>
      <c r="AB154" s="1">
        <f t="shared" si="37"/>
        <v>1</v>
      </c>
      <c r="AC154" s="1">
        <f t="shared" si="38"/>
        <v>1</v>
      </c>
      <c r="AD154" s="1">
        <f t="shared" si="39"/>
        <v>1</v>
      </c>
      <c r="AE154" s="1">
        <f t="shared" si="40"/>
        <v>0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29.555555555555557</v>
      </c>
    </row>
    <row r="155" spans="1:35" ht="15">
      <c r="A155" s="1">
        <v>22698</v>
      </c>
      <c r="B155" s="1">
        <v>9</v>
      </c>
      <c r="C155" s="1">
        <v>18</v>
      </c>
      <c r="D155" s="2">
        <v>8.91</v>
      </c>
      <c r="E155" s="3">
        <v>7.5</v>
      </c>
      <c r="F155" s="1">
        <v>180</v>
      </c>
      <c r="G155" s="1">
        <v>99</v>
      </c>
      <c r="H155" s="1">
        <v>58</v>
      </c>
      <c r="I155" s="1">
        <v>28</v>
      </c>
      <c r="J155" s="1">
        <v>11</v>
      </c>
      <c r="K155" s="1">
        <v>3</v>
      </c>
      <c r="L155" s="1">
        <v>3</v>
      </c>
      <c r="M155" s="1">
        <v>1</v>
      </c>
      <c r="N155" s="1">
        <v>0</v>
      </c>
      <c r="O155" s="1">
        <v>0</v>
      </c>
      <c r="P155" s="1">
        <v>1</v>
      </c>
      <c r="Q155" s="1">
        <v>0</v>
      </c>
      <c r="R155" s="1">
        <v>0</v>
      </c>
      <c r="S155" s="1">
        <v>0</v>
      </c>
      <c r="T155" s="1">
        <v>2</v>
      </c>
      <c r="U155" s="1">
        <f t="shared" si="30"/>
        <v>384</v>
      </c>
      <c r="V155" s="1">
        <f t="shared" si="31"/>
        <v>204</v>
      </c>
      <c r="W155" s="1">
        <f t="shared" si="32"/>
        <v>105</v>
      </c>
      <c r="X155" s="1">
        <f t="shared" si="33"/>
        <v>47</v>
      </c>
      <c r="Y155" s="1">
        <f t="shared" si="34"/>
        <v>19</v>
      </c>
      <c r="Z155" s="1">
        <f t="shared" si="35"/>
        <v>8</v>
      </c>
      <c r="AA155" s="1">
        <f t="shared" si="36"/>
        <v>5</v>
      </c>
      <c r="AB155" s="1">
        <f t="shared" si="37"/>
        <v>2</v>
      </c>
      <c r="AC155" s="1">
        <f t="shared" si="38"/>
        <v>1</v>
      </c>
      <c r="AD155" s="1">
        <f t="shared" si="39"/>
        <v>1</v>
      </c>
      <c r="AE155" s="1">
        <f t="shared" si="40"/>
        <v>1</v>
      </c>
      <c r="AF155" s="1">
        <f t="shared" si="41"/>
        <v>0</v>
      </c>
      <c r="AG155" s="1">
        <f t="shared" si="42"/>
        <v>0</v>
      </c>
      <c r="AH155" s="1">
        <f t="shared" si="43"/>
        <v>0</v>
      </c>
      <c r="AI155" s="9">
        <f t="shared" si="44"/>
        <v>27.34375</v>
      </c>
    </row>
    <row r="156" spans="1:35" ht="15">
      <c r="A156" s="1">
        <v>22698</v>
      </c>
      <c r="B156" s="1">
        <v>10</v>
      </c>
      <c r="C156" s="1">
        <v>1</v>
      </c>
      <c r="D156" s="2">
        <v>8.985</v>
      </c>
      <c r="E156" s="3">
        <v>7</v>
      </c>
      <c r="F156" s="1">
        <v>81</v>
      </c>
      <c r="G156" s="1">
        <v>43</v>
      </c>
      <c r="H156" s="1">
        <v>34</v>
      </c>
      <c r="I156" s="1">
        <v>22</v>
      </c>
      <c r="J156" s="1">
        <v>12</v>
      </c>
      <c r="K156" s="1">
        <v>4</v>
      </c>
      <c r="L156" s="1">
        <v>0</v>
      </c>
      <c r="M156" s="1">
        <v>1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2</v>
      </c>
      <c r="U156" s="1">
        <f t="shared" si="30"/>
        <v>197</v>
      </c>
      <c r="V156" s="1">
        <f t="shared" si="31"/>
        <v>116</v>
      </c>
      <c r="W156" s="1">
        <f t="shared" si="32"/>
        <v>73</v>
      </c>
      <c r="X156" s="1">
        <f t="shared" si="33"/>
        <v>39</v>
      </c>
      <c r="Y156" s="1">
        <f t="shared" si="34"/>
        <v>17</v>
      </c>
      <c r="Z156" s="1">
        <f t="shared" si="35"/>
        <v>5</v>
      </c>
      <c r="AA156" s="1">
        <f t="shared" si="36"/>
        <v>1</v>
      </c>
      <c r="AB156" s="1">
        <f t="shared" si="37"/>
        <v>1</v>
      </c>
      <c r="AC156" s="1">
        <f t="shared" si="38"/>
        <v>0</v>
      </c>
      <c r="AD156" s="1">
        <f t="shared" si="39"/>
        <v>0</v>
      </c>
      <c r="AE156" s="1">
        <f t="shared" si="40"/>
        <v>0</v>
      </c>
      <c r="AF156" s="1">
        <f t="shared" si="41"/>
        <v>0</v>
      </c>
      <c r="AG156" s="1">
        <f t="shared" si="42"/>
        <v>0</v>
      </c>
      <c r="AH156" s="1">
        <f t="shared" si="43"/>
        <v>0</v>
      </c>
      <c r="AI156" s="9">
        <f t="shared" si="44"/>
        <v>37.055837563451774</v>
      </c>
    </row>
    <row r="157" spans="1:35" ht="15">
      <c r="A157" s="1">
        <v>22698</v>
      </c>
      <c r="B157" s="1">
        <v>10</v>
      </c>
      <c r="C157" s="1">
        <v>2</v>
      </c>
      <c r="D157" s="2">
        <v>9.055</v>
      </c>
      <c r="E157" s="3">
        <v>5</v>
      </c>
      <c r="F157" s="1">
        <v>44</v>
      </c>
      <c r="G157" s="1">
        <v>28</v>
      </c>
      <c r="H157" s="1">
        <v>16</v>
      </c>
      <c r="I157" s="1">
        <v>9</v>
      </c>
      <c r="J157" s="1">
        <v>2</v>
      </c>
      <c r="K157" s="1">
        <v>2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</v>
      </c>
      <c r="U157" s="1">
        <f t="shared" si="30"/>
        <v>101</v>
      </c>
      <c r="V157" s="1">
        <f t="shared" si="31"/>
        <v>57</v>
      </c>
      <c r="W157" s="1">
        <f t="shared" si="32"/>
        <v>29</v>
      </c>
      <c r="X157" s="1">
        <f t="shared" si="33"/>
        <v>13</v>
      </c>
      <c r="Y157" s="1">
        <f t="shared" si="34"/>
        <v>4</v>
      </c>
      <c r="Z157" s="1">
        <f t="shared" si="35"/>
        <v>2</v>
      </c>
      <c r="AA157" s="1">
        <f t="shared" si="36"/>
        <v>0</v>
      </c>
      <c r="AB157" s="1">
        <f t="shared" si="37"/>
        <v>0</v>
      </c>
      <c r="AC157" s="1">
        <f t="shared" si="38"/>
        <v>0</v>
      </c>
      <c r="AD157" s="1">
        <f t="shared" si="39"/>
        <v>0</v>
      </c>
      <c r="AE157" s="1">
        <f t="shared" si="40"/>
        <v>0</v>
      </c>
      <c r="AF157" s="1">
        <f t="shared" si="41"/>
        <v>0</v>
      </c>
      <c r="AG157" s="1">
        <f t="shared" si="42"/>
        <v>0</v>
      </c>
      <c r="AH157" s="1">
        <f t="shared" si="43"/>
        <v>0</v>
      </c>
      <c r="AI157" s="9">
        <f t="shared" si="44"/>
        <v>28.71287128712871</v>
      </c>
    </row>
    <row r="158" spans="1:35" ht="15">
      <c r="A158" s="1">
        <v>22698</v>
      </c>
      <c r="B158" s="1">
        <v>10</v>
      </c>
      <c r="C158" s="1">
        <v>3</v>
      </c>
      <c r="D158" s="2">
        <v>9.105</v>
      </c>
      <c r="E158" s="3">
        <v>5</v>
      </c>
      <c r="F158" s="1">
        <v>66</v>
      </c>
      <c r="G158" s="1">
        <v>30</v>
      </c>
      <c r="H158" s="1">
        <v>19</v>
      </c>
      <c r="I158" s="1">
        <v>8</v>
      </c>
      <c r="J158" s="1">
        <v>3</v>
      </c>
      <c r="K158" s="1">
        <v>2</v>
      </c>
      <c r="L158" s="1">
        <v>1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</v>
      </c>
      <c r="S158" s="1">
        <v>0</v>
      </c>
      <c r="T158" s="1">
        <v>2</v>
      </c>
      <c r="U158" s="1">
        <f t="shared" si="30"/>
        <v>130</v>
      </c>
      <c r="V158" s="1">
        <f t="shared" si="31"/>
        <v>64</v>
      </c>
      <c r="W158" s="1">
        <f t="shared" si="32"/>
        <v>34</v>
      </c>
      <c r="X158" s="1">
        <f t="shared" si="33"/>
        <v>15</v>
      </c>
      <c r="Y158" s="1">
        <f t="shared" si="34"/>
        <v>7</v>
      </c>
      <c r="Z158" s="1">
        <f t="shared" si="35"/>
        <v>4</v>
      </c>
      <c r="AA158" s="1">
        <f t="shared" si="36"/>
        <v>2</v>
      </c>
      <c r="AB158" s="1">
        <f t="shared" si="37"/>
        <v>1</v>
      </c>
      <c r="AC158" s="1">
        <f t="shared" si="38"/>
        <v>1</v>
      </c>
      <c r="AD158" s="1">
        <f t="shared" si="39"/>
        <v>1</v>
      </c>
      <c r="AE158" s="1">
        <f t="shared" si="40"/>
        <v>1</v>
      </c>
      <c r="AF158" s="1">
        <f t="shared" si="41"/>
        <v>1</v>
      </c>
      <c r="AG158" s="1">
        <f t="shared" si="42"/>
        <v>1</v>
      </c>
      <c r="AH158" s="1">
        <f t="shared" si="43"/>
        <v>0</v>
      </c>
      <c r="AI158" s="9">
        <f t="shared" si="44"/>
        <v>26.153846153846157</v>
      </c>
    </row>
    <row r="159" spans="1:35" ht="15">
      <c r="A159" s="1">
        <v>22698</v>
      </c>
      <c r="B159" s="1">
        <v>10</v>
      </c>
      <c r="C159" s="1">
        <v>4</v>
      </c>
      <c r="D159" s="2">
        <v>9.155</v>
      </c>
      <c r="E159" s="3">
        <v>5</v>
      </c>
      <c r="F159" s="1">
        <v>47</v>
      </c>
      <c r="G159" s="1">
        <v>19</v>
      </c>
      <c r="H159" s="1">
        <v>5</v>
      </c>
      <c r="I159" s="1">
        <v>2</v>
      </c>
      <c r="J159" s="1">
        <v>2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2</v>
      </c>
      <c r="U159" s="1">
        <f t="shared" si="30"/>
        <v>75</v>
      </c>
      <c r="V159" s="1">
        <f t="shared" si="31"/>
        <v>28</v>
      </c>
      <c r="W159" s="1">
        <f t="shared" si="32"/>
        <v>9</v>
      </c>
      <c r="X159" s="1">
        <f t="shared" si="33"/>
        <v>4</v>
      </c>
      <c r="Y159" s="1">
        <f t="shared" si="34"/>
        <v>2</v>
      </c>
      <c r="Z159" s="1">
        <f t="shared" si="35"/>
        <v>0</v>
      </c>
      <c r="AA159" s="1">
        <f t="shared" si="36"/>
        <v>0</v>
      </c>
      <c r="AB159" s="1">
        <f t="shared" si="37"/>
        <v>0</v>
      </c>
      <c r="AC159" s="1">
        <f t="shared" si="38"/>
        <v>0</v>
      </c>
      <c r="AD159" s="1">
        <f t="shared" si="39"/>
        <v>0</v>
      </c>
      <c r="AE159" s="1">
        <f t="shared" si="40"/>
        <v>0</v>
      </c>
      <c r="AF159" s="1">
        <f t="shared" si="41"/>
        <v>0</v>
      </c>
      <c r="AG159" s="1">
        <f t="shared" si="42"/>
        <v>0</v>
      </c>
      <c r="AH159" s="1">
        <f t="shared" si="43"/>
        <v>0</v>
      </c>
      <c r="AI159" s="9">
        <f t="shared" si="44"/>
        <v>12</v>
      </c>
    </row>
    <row r="160" spans="1:35" ht="15">
      <c r="A160" s="1">
        <v>22698</v>
      </c>
      <c r="B160" s="1">
        <v>10</v>
      </c>
      <c r="C160" s="1">
        <v>5</v>
      </c>
      <c r="D160" s="2">
        <v>9.205</v>
      </c>
      <c r="E160" s="3">
        <v>5</v>
      </c>
      <c r="F160" s="1">
        <v>89</v>
      </c>
      <c r="G160" s="1">
        <v>45</v>
      </c>
      <c r="H160" s="1">
        <v>23</v>
      </c>
      <c r="I160" s="1">
        <v>8</v>
      </c>
      <c r="J160" s="1">
        <v>4</v>
      </c>
      <c r="K160" s="1">
        <v>0</v>
      </c>
      <c r="L160" s="1">
        <v>1</v>
      </c>
      <c r="M160" s="1">
        <v>1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2</v>
      </c>
      <c r="U160" s="1">
        <f t="shared" si="30"/>
        <v>171</v>
      </c>
      <c r="V160" s="1">
        <f t="shared" si="31"/>
        <v>82</v>
      </c>
      <c r="W160" s="1">
        <f t="shared" si="32"/>
        <v>37</v>
      </c>
      <c r="X160" s="1">
        <f t="shared" si="33"/>
        <v>14</v>
      </c>
      <c r="Y160" s="1">
        <f t="shared" si="34"/>
        <v>6</v>
      </c>
      <c r="Z160" s="1">
        <f t="shared" si="35"/>
        <v>2</v>
      </c>
      <c r="AA160" s="1">
        <f t="shared" si="36"/>
        <v>2</v>
      </c>
      <c r="AB160" s="1">
        <f t="shared" si="37"/>
        <v>1</v>
      </c>
      <c r="AC160" s="1">
        <f t="shared" si="38"/>
        <v>0</v>
      </c>
      <c r="AD160" s="1">
        <f t="shared" si="39"/>
        <v>0</v>
      </c>
      <c r="AE160" s="1">
        <f t="shared" si="40"/>
        <v>0</v>
      </c>
      <c r="AF160" s="1">
        <f t="shared" si="41"/>
        <v>0</v>
      </c>
      <c r="AG160" s="1">
        <f t="shared" si="42"/>
        <v>0</v>
      </c>
      <c r="AH160" s="1">
        <f t="shared" si="43"/>
        <v>0</v>
      </c>
      <c r="AI160" s="9">
        <f t="shared" si="44"/>
        <v>21.637426900584796</v>
      </c>
    </row>
    <row r="161" spans="1:35" ht="15">
      <c r="A161" s="1">
        <v>22698</v>
      </c>
      <c r="B161" s="1">
        <v>10</v>
      </c>
      <c r="C161" s="1">
        <v>6</v>
      </c>
      <c r="D161" s="2">
        <v>9.255</v>
      </c>
      <c r="E161" s="3">
        <v>5</v>
      </c>
      <c r="F161" s="1">
        <v>299</v>
      </c>
      <c r="G161" s="1">
        <v>112</v>
      </c>
      <c r="H161" s="1">
        <v>39</v>
      </c>
      <c r="I161" s="1">
        <v>13</v>
      </c>
      <c r="J161" s="1">
        <v>3</v>
      </c>
      <c r="K161" s="1">
        <v>2</v>
      </c>
      <c r="L161" s="1">
        <v>0</v>
      </c>
      <c r="M161" s="1">
        <v>0</v>
      </c>
      <c r="N161" s="1">
        <v>0</v>
      </c>
      <c r="O161" s="1">
        <v>0</v>
      </c>
      <c r="P161" s="1">
        <v>1</v>
      </c>
      <c r="Q161" s="1">
        <v>0</v>
      </c>
      <c r="R161" s="1">
        <v>0</v>
      </c>
      <c r="S161" s="1">
        <v>0</v>
      </c>
      <c r="T161" s="1">
        <v>2</v>
      </c>
      <c r="U161" s="1">
        <f t="shared" si="30"/>
        <v>469</v>
      </c>
      <c r="V161" s="1">
        <f t="shared" si="31"/>
        <v>170</v>
      </c>
      <c r="W161" s="1">
        <f t="shared" si="32"/>
        <v>58</v>
      </c>
      <c r="X161" s="1">
        <f t="shared" si="33"/>
        <v>19</v>
      </c>
      <c r="Y161" s="1">
        <f t="shared" si="34"/>
        <v>6</v>
      </c>
      <c r="Z161" s="1">
        <f t="shared" si="35"/>
        <v>3</v>
      </c>
      <c r="AA161" s="1">
        <f t="shared" si="36"/>
        <v>1</v>
      </c>
      <c r="AB161" s="1">
        <f t="shared" si="37"/>
        <v>1</v>
      </c>
      <c r="AC161" s="1">
        <f t="shared" si="38"/>
        <v>1</v>
      </c>
      <c r="AD161" s="1">
        <f t="shared" si="39"/>
        <v>1</v>
      </c>
      <c r="AE161" s="1">
        <f t="shared" si="40"/>
        <v>1</v>
      </c>
      <c r="AF161" s="1">
        <f t="shared" si="41"/>
        <v>0</v>
      </c>
      <c r="AG161" s="1">
        <f t="shared" si="42"/>
        <v>0</v>
      </c>
      <c r="AH161" s="1">
        <f t="shared" si="43"/>
        <v>0</v>
      </c>
      <c r="AI161" s="9">
        <f t="shared" si="44"/>
        <v>12.366737739872068</v>
      </c>
    </row>
    <row r="162" spans="1:35" ht="15">
      <c r="A162" s="1">
        <v>22698</v>
      </c>
      <c r="B162" s="1">
        <v>10</v>
      </c>
      <c r="C162" s="1">
        <v>7</v>
      </c>
      <c r="D162" s="2">
        <v>9.305</v>
      </c>
      <c r="E162" s="3">
        <v>6.5</v>
      </c>
      <c r="F162" s="1">
        <v>77</v>
      </c>
      <c r="G162" s="1">
        <v>44</v>
      </c>
      <c r="H162" s="1">
        <v>27</v>
      </c>
      <c r="I162" s="1">
        <v>15</v>
      </c>
      <c r="J162" s="1">
        <v>6</v>
      </c>
      <c r="K162" s="1">
        <v>0</v>
      </c>
      <c r="L162" s="1">
        <v>1</v>
      </c>
      <c r="M162" s="1">
        <v>2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173</v>
      </c>
      <c r="V162" s="1">
        <f t="shared" si="31"/>
        <v>96</v>
      </c>
      <c r="W162" s="1">
        <f t="shared" si="32"/>
        <v>52</v>
      </c>
      <c r="X162" s="1">
        <f t="shared" si="33"/>
        <v>25</v>
      </c>
      <c r="Y162" s="1">
        <f t="shared" si="34"/>
        <v>10</v>
      </c>
      <c r="Z162" s="1">
        <f t="shared" si="35"/>
        <v>4</v>
      </c>
      <c r="AA162" s="1">
        <f t="shared" si="36"/>
        <v>4</v>
      </c>
      <c r="AB162" s="1">
        <f t="shared" si="37"/>
        <v>3</v>
      </c>
      <c r="AC162" s="1">
        <f t="shared" si="38"/>
        <v>1</v>
      </c>
      <c r="AD162" s="1">
        <f t="shared" si="39"/>
        <v>0</v>
      </c>
      <c r="AE162" s="1">
        <f t="shared" si="40"/>
        <v>0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30.057803468208093</v>
      </c>
    </row>
    <row r="163" spans="1:35" ht="15">
      <c r="A163" s="1">
        <v>22698</v>
      </c>
      <c r="B163" s="1">
        <v>10</v>
      </c>
      <c r="C163" s="1">
        <v>8</v>
      </c>
      <c r="D163" s="2">
        <v>9.37</v>
      </c>
      <c r="E163" s="3">
        <v>6.5</v>
      </c>
      <c r="F163" s="1">
        <v>95</v>
      </c>
      <c r="G163" s="1">
        <v>35</v>
      </c>
      <c r="H163" s="1">
        <v>14</v>
      </c>
      <c r="I163" s="1">
        <v>8</v>
      </c>
      <c r="J163" s="1">
        <v>6</v>
      </c>
      <c r="K163" s="1">
        <v>2</v>
      </c>
      <c r="L163" s="1">
        <v>4</v>
      </c>
      <c r="M163" s="1">
        <v>0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2</v>
      </c>
      <c r="U163" s="1">
        <f t="shared" si="30"/>
        <v>165</v>
      </c>
      <c r="V163" s="1">
        <f t="shared" si="31"/>
        <v>70</v>
      </c>
      <c r="W163" s="1">
        <f t="shared" si="32"/>
        <v>35</v>
      </c>
      <c r="X163" s="1">
        <f t="shared" si="33"/>
        <v>21</v>
      </c>
      <c r="Y163" s="1">
        <f t="shared" si="34"/>
        <v>13</v>
      </c>
      <c r="Z163" s="1">
        <f t="shared" si="35"/>
        <v>7</v>
      </c>
      <c r="AA163" s="1">
        <f t="shared" si="36"/>
        <v>5</v>
      </c>
      <c r="AB163" s="1">
        <f t="shared" si="37"/>
        <v>1</v>
      </c>
      <c r="AC163" s="1">
        <f t="shared" si="38"/>
        <v>1</v>
      </c>
      <c r="AD163" s="1">
        <f t="shared" si="39"/>
        <v>0</v>
      </c>
      <c r="AE163" s="1">
        <f t="shared" si="40"/>
        <v>0</v>
      </c>
      <c r="AF163" s="1">
        <f t="shared" si="41"/>
        <v>0</v>
      </c>
      <c r="AG163" s="1">
        <f t="shared" si="42"/>
        <v>0</v>
      </c>
      <c r="AH163" s="1">
        <f t="shared" si="43"/>
        <v>0</v>
      </c>
      <c r="AI163" s="9">
        <f t="shared" si="44"/>
        <v>21.21212121212121</v>
      </c>
    </row>
    <row r="164" spans="1:35" ht="15">
      <c r="A164" s="1">
        <v>22698</v>
      </c>
      <c r="B164" s="1">
        <v>10</v>
      </c>
      <c r="C164" s="1">
        <v>9</v>
      </c>
      <c r="D164" s="2">
        <v>9.435</v>
      </c>
      <c r="E164" s="3">
        <v>5</v>
      </c>
      <c r="F164" s="1">
        <v>71</v>
      </c>
      <c r="G164" s="1">
        <v>34</v>
      </c>
      <c r="H164" s="1">
        <v>16</v>
      </c>
      <c r="I164" s="1">
        <v>8</v>
      </c>
      <c r="J164" s="1">
        <v>1</v>
      </c>
      <c r="K164" s="1">
        <v>3</v>
      </c>
      <c r="L164" s="1">
        <v>1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</v>
      </c>
      <c r="T164" s="1">
        <v>2</v>
      </c>
      <c r="U164" s="1">
        <f t="shared" si="30"/>
        <v>135</v>
      </c>
      <c r="V164" s="1">
        <f t="shared" si="31"/>
        <v>64</v>
      </c>
      <c r="W164" s="1">
        <f t="shared" si="32"/>
        <v>30</v>
      </c>
      <c r="X164" s="1">
        <f t="shared" si="33"/>
        <v>14</v>
      </c>
      <c r="Y164" s="1">
        <f t="shared" si="34"/>
        <v>6</v>
      </c>
      <c r="Z164" s="1">
        <f t="shared" si="35"/>
        <v>5</v>
      </c>
      <c r="AA164" s="1">
        <f t="shared" si="36"/>
        <v>2</v>
      </c>
      <c r="AB164" s="1">
        <f t="shared" si="37"/>
        <v>1</v>
      </c>
      <c r="AC164" s="1">
        <f t="shared" si="38"/>
        <v>1</v>
      </c>
      <c r="AD164" s="1">
        <f t="shared" si="39"/>
        <v>1</v>
      </c>
      <c r="AE164" s="1">
        <f t="shared" si="40"/>
        <v>1</v>
      </c>
      <c r="AF164" s="1">
        <f t="shared" si="41"/>
        <v>1</v>
      </c>
      <c r="AG164" s="1">
        <f t="shared" si="42"/>
        <v>1</v>
      </c>
      <c r="AH164" s="1">
        <f t="shared" si="43"/>
        <v>1</v>
      </c>
      <c r="AI164" s="9">
        <f t="shared" si="44"/>
        <v>22.22222222222222</v>
      </c>
    </row>
    <row r="165" spans="1:35" ht="15">
      <c r="A165" s="1">
        <v>22698</v>
      </c>
      <c r="B165" s="1">
        <v>10</v>
      </c>
      <c r="C165" s="1">
        <v>10</v>
      </c>
      <c r="D165" s="2">
        <v>9.485</v>
      </c>
      <c r="E165" s="3">
        <v>5</v>
      </c>
      <c r="F165" s="1">
        <v>70</v>
      </c>
      <c r="G165" s="1">
        <v>23</v>
      </c>
      <c r="H165" s="1">
        <v>16</v>
      </c>
      <c r="I165" s="1">
        <v>4</v>
      </c>
      <c r="J165" s="1">
        <v>2</v>
      </c>
      <c r="K165" s="1">
        <v>2</v>
      </c>
      <c r="L165" s="1">
        <v>2</v>
      </c>
      <c r="M165" s="1">
        <v>0</v>
      </c>
      <c r="N165" s="1">
        <v>2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2</v>
      </c>
      <c r="U165" s="1">
        <f t="shared" si="30"/>
        <v>121</v>
      </c>
      <c r="V165" s="1">
        <f t="shared" si="31"/>
        <v>51</v>
      </c>
      <c r="W165" s="1">
        <f t="shared" si="32"/>
        <v>28</v>
      </c>
      <c r="X165" s="1">
        <f t="shared" si="33"/>
        <v>12</v>
      </c>
      <c r="Y165" s="1">
        <f t="shared" si="34"/>
        <v>8</v>
      </c>
      <c r="Z165" s="1">
        <f t="shared" si="35"/>
        <v>6</v>
      </c>
      <c r="AA165" s="1">
        <f t="shared" si="36"/>
        <v>4</v>
      </c>
      <c r="AB165" s="1">
        <f t="shared" si="37"/>
        <v>2</v>
      </c>
      <c r="AC165" s="1">
        <f t="shared" si="38"/>
        <v>2</v>
      </c>
      <c r="AD165" s="1">
        <f t="shared" si="39"/>
        <v>0</v>
      </c>
      <c r="AE165" s="1">
        <f t="shared" si="40"/>
        <v>0</v>
      </c>
      <c r="AF165" s="1">
        <f t="shared" si="41"/>
        <v>0</v>
      </c>
      <c r="AG165" s="1">
        <f t="shared" si="42"/>
        <v>0</v>
      </c>
      <c r="AH165" s="1">
        <f t="shared" si="43"/>
        <v>0</v>
      </c>
      <c r="AI165" s="9">
        <f t="shared" si="44"/>
        <v>23.140495867768596</v>
      </c>
    </row>
    <row r="166" spans="1:35" ht="15">
      <c r="A166" s="1">
        <v>22698</v>
      </c>
      <c r="B166" s="1">
        <v>10</v>
      </c>
      <c r="C166" s="1">
        <v>11</v>
      </c>
      <c r="D166" s="2">
        <v>9.535</v>
      </c>
      <c r="E166" s="3">
        <v>5</v>
      </c>
      <c r="F166" s="1">
        <v>72</v>
      </c>
      <c r="G166" s="1">
        <v>31</v>
      </c>
      <c r="H166" s="1">
        <v>16</v>
      </c>
      <c r="I166" s="1">
        <v>11</v>
      </c>
      <c r="J166" s="1">
        <v>2</v>
      </c>
      <c r="K166" s="1">
        <v>0</v>
      </c>
      <c r="L166" s="1">
        <v>0</v>
      </c>
      <c r="M166" s="1">
        <v>0</v>
      </c>
      <c r="N166" s="1">
        <v>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2</v>
      </c>
      <c r="U166" s="1">
        <f t="shared" si="30"/>
        <v>133</v>
      </c>
      <c r="V166" s="1">
        <f t="shared" si="31"/>
        <v>61</v>
      </c>
      <c r="W166" s="1">
        <f t="shared" si="32"/>
        <v>30</v>
      </c>
      <c r="X166" s="1">
        <f t="shared" si="33"/>
        <v>14</v>
      </c>
      <c r="Y166" s="1">
        <f t="shared" si="34"/>
        <v>3</v>
      </c>
      <c r="Z166" s="1">
        <f t="shared" si="35"/>
        <v>1</v>
      </c>
      <c r="AA166" s="1">
        <f t="shared" si="36"/>
        <v>1</v>
      </c>
      <c r="AB166" s="1">
        <f t="shared" si="37"/>
        <v>1</v>
      </c>
      <c r="AC166" s="1">
        <f t="shared" si="38"/>
        <v>1</v>
      </c>
      <c r="AD166" s="1">
        <f t="shared" si="39"/>
        <v>0</v>
      </c>
      <c r="AE166" s="1">
        <f t="shared" si="40"/>
        <v>0</v>
      </c>
      <c r="AF166" s="1">
        <f t="shared" si="41"/>
        <v>0</v>
      </c>
      <c r="AG166" s="1">
        <f t="shared" si="42"/>
        <v>0</v>
      </c>
      <c r="AH166" s="1">
        <f t="shared" si="43"/>
        <v>0</v>
      </c>
      <c r="AI166" s="9">
        <f t="shared" si="44"/>
        <v>22.55639097744361</v>
      </c>
    </row>
    <row r="167" spans="1:35" ht="15">
      <c r="A167" s="1">
        <v>22698</v>
      </c>
      <c r="B167" s="1">
        <v>10</v>
      </c>
      <c r="C167" s="1">
        <v>12</v>
      </c>
      <c r="D167" s="2">
        <v>9.585</v>
      </c>
      <c r="E167" s="3">
        <v>6.5</v>
      </c>
      <c r="F167" s="1">
        <v>63</v>
      </c>
      <c r="G167" s="1">
        <v>30</v>
      </c>
      <c r="H167" s="1">
        <v>11</v>
      </c>
      <c r="I167" s="1">
        <v>4</v>
      </c>
      <c r="J167" s="1">
        <v>3</v>
      </c>
      <c r="K167" s="1">
        <v>2</v>
      </c>
      <c r="L167" s="1">
        <v>0</v>
      </c>
      <c r="M167" s="1">
        <v>1</v>
      </c>
      <c r="N167" s="1">
        <v>1</v>
      </c>
      <c r="O167" s="1">
        <v>0</v>
      </c>
      <c r="P167" s="1">
        <v>2</v>
      </c>
      <c r="Q167" s="1">
        <v>0</v>
      </c>
      <c r="R167" s="1">
        <v>0</v>
      </c>
      <c r="S167" s="1">
        <v>0</v>
      </c>
      <c r="T167" s="1">
        <v>2</v>
      </c>
      <c r="U167" s="1">
        <f t="shared" si="30"/>
        <v>117</v>
      </c>
      <c r="V167" s="1">
        <f t="shared" si="31"/>
        <v>54</v>
      </c>
      <c r="W167" s="1">
        <f t="shared" si="32"/>
        <v>24</v>
      </c>
      <c r="X167" s="1">
        <f t="shared" si="33"/>
        <v>13</v>
      </c>
      <c r="Y167" s="1">
        <f t="shared" si="34"/>
        <v>9</v>
      </c>
      <c r="Z167" s="1">
        <f t="shared" si="35"/>
        <v>6</v>
      </c>
      <c r="AA167" s="1">
        <f t="shared" si="36"/>
        <v>4</v>
      </c>
      <c r="AB167" s="1">
        <f t="shared" si="37"/>
        <v>4</v>
      </c>
      <c r="AC167" s="1">
        <f t="shared" si="38"/>
        <v>3</v>
      </c>
      <c r="AD167" s="1">
        <f t="shared" si="39"/>
        <v>2</v>
      </c>
      <c r="AE167" s="1">
        <f t="shared" si="40"/>
        <v>2</v>
      </c>
      <c r="AF167" s="1">
        <f t="shared" si="41"/>
        <v>0</v>
      </c>
      <c r="AG167" s="1">
        <f t="shared" si="42"/>
        <v>0</v>
      </c>
      <c r="AH167" s="1">
        <f t="shared" si="43"/>
        <v>0</v>
      </c>
      <c r="AI167" s="9">
        <f t="shared" si="44"/>
        <v>20.51282051282051</v>
      </c>
    </row>
    <row r="168" spans="1:35" ht="15">
      <c r="A168" s="1">
        <v>22698</v>
      </c>
      <c r="B168" s="1">
        <v>10</v>
      </c>
      <c r="C168" s="1">
        <v>13</v>
      </c>
      <c r="D168" s="2">
        <v>9.65</v>
      </c>
      <c r="E168" s="3">
        <v>6.5</v>
      </c>
      <c r="F168" s="1">
        <v>70</v>
      </c>
      <c r="G168" s="1">
        <v>38</v>
      </c>
      <c r="H168" s="1">
        <v>18</v>
      </c>
      <c r="I168" s="1">
        <v>10</v>
      </c>
      <c r="J168" s="1">
        <v>3</v>
      </c>
      <c r="K168" s="1">
        <v>3</v>
      </c>
      <c r="L168" s="1">
        <v>1</v>
      </c>
      <c r="M168" s="1">
        <v>1</v>
      </c>
      <c r="N168" s="1">
        <v>0</v>
      </c>
      <c r="O168" s="1">
        <v>0</v>
      </c>
      <c r="P168" s="1">
        <v>1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145</v>
      </c>
      <c r="V168" s="1">
        <f t="shared" si="31"/>
        <v>75</v>
      </c>
      <c r="W168" s="1">
        <f t="shared" si="32"/>
        <v>37</v>
      </c>
      <c r="X168" s="1">
        <f t="shared" si="33"/>
        <v>19</v>
      </c>
      <c r="Y168" s="1">
        <f t="shared" si="34"/>
        <v>9</v>
      </c>
      <c r="Z168" s="1">
        <f t="shared" si="35"/>
        <v>6</v>
      </c>
      <c r="AA168" s="1">
        <f t="shared" si="36"/>
        <v>3</v>
      </c>
      <c r="AB168" s="1">
        <f t="shared" si="37"/>
        <v>2</v>
      </c>
      <c r="AC168" s="1">
        <f t="shared" si="38"/>
        <v>1</v>
      </c>
      <c r="AD168" s="1">
        <f t="shared" si="39"/>
        <v>1</v>
      </c>
      <c r="AE168" s="1">
        <f t="shared" si="40"/>
        <v>1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25.517241379310345</v>
      </c>
    </row>
    <row r="169" spans="1:35" ht="15">
      <c r="A169" s="1">
        <v>22698</v>
      </c>
      <c r="B169" s="1">
        <v>10</v>
      </c>
      <c r="C169" s="1">
        <v>14</v>
      </c>
      <c r="D169" s="2">
        <v>9.715</v>
      </c>
      <c r="E169" s="3">
        <v>5</v>
      </c>
      <c r="F169" s="1">
        <v>91</v>
      </c>
      <c r="G169" s="1">
        <v>45</v>
      </c>
      <c r="H169" s="1">
        <v>23</v>
      </c>
      <c r="I169" s="1">
        <v>10</v>
      </c>
      <c r="J169" s="1">
        <v>9</v>
      </c>
      <c r="K169" s="1">
        <v>1</v>
      </c>
      <c r="L169" s="1">
        <v>1</v>
      </c>
      <c r="M169" s="1">
        <v>1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2</v>
      </c>
      <c r="U169" s="1">
        <f t="shared" si="30"/>
        <v>181</v>
      </c>
      <c r="V169" s="1">
        <f t="shared" si="31"/>
        <v>90</v>
      </c>
      <c r="W169" s="1">
        <f t="shared" si="32"/>
        <v>45</v>
      </c>
      <c r="X169" s="1">
        <f t="shared" si="33"/>
        <v>22</v>
      </c>
      <c r="Y169" s="1">
        <f t="shared" si="34"/>
        <v>12</v>
      </c>
      <c r="Z169" s="1">
        <f t="shared" si="35"/>
        <v>3</v>
      </c>
      <c r="AA169" s="1">
        <f t="shared" si="36"/>
        <v>2</v>
      </c>
      <c r="AB169" s="1">
        <f t="shared" si="37"/>
        <v>1</v>
      </c>
      <c r="AC169" s="1">
        <f t="shared" si="38"/>
        <v>0</v>
      </c>
      <c r="AD169" s="1">
        <f t="shared" si="39"/>
        <v>0</v>
      </c>
      <c r="AE169" s="1">
        <f t="shared" si="40"/>
        <v>0</v>
      </c>
      <c r="AF169" s="1">
        <f t="shared" si="41"/>
        <v>0</v>
      </c>
      <c r="AG169" s="1">
        <f t="shared" si="42"/>
        <v>0</v>
      </c>
      <c r="AH169" s="1">
        <f t="shared" si="43"/>
        <v>0</v>
      </c>
      <c r="AI169" s="9">
        <f t="shared" si="44"/>
        <v>24.861878453038674</v>
      </c>
    </row>
    <row r="170" spans="1:35" ht="15">
      <c r="A170" s="1">
        <v>22698</v>
      </c>
      <c r="B170" s="1">
        <v>10</v>
      </c>
      <c r="C170" s="1">
        <v>15</v>
      </c>
      <c r="D170" s="2">
        <v>9.765</v>
      </c>
      <c r="E170" s="3">
        <v>5</v>
      </c>
      <c r="F170" s="1">
        <v>95</v>
      </c>
      <c r="G170" s="1">
        <v>53</v>
      </c>
      <c r="H170" s="1">
        <v>23</v>
      </c>
      <c r="I170" s="1">
        <v>12</v>
      </c>
      <c r="J170" s="1">
        <v>6</v>
      </c>
      <c r="K170" s="1">
        <v>1</v>
      </c>
      <c r="L170" s="1">
        <v>0</v>
      </c>
      <c r="M170" s="1">
        <v>1</v>
      </c>
      <c r="N170" s="1">
        <v>0</v>
      </c>
      <c r="O170" s="1">
        <v>1</v>
      </c>
      <c r="P170" s="1">
        <v>1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193</v>
      </c>
      <c r="V170" s="1">
        <f t="shared" si="31"/>
        <v>98</v>
      </c>
      <c r="W170" s="1">
        <f t="shared" si="32"/>
        <v>45</v>
      </c>
      <c r="X170" s="1">
        <f t="shared" si="33"/>
        <v>22</v>
      </c>
      <c r="Y170" s="1">
        <f t="shared" si="34"/>
        <v>10</v>
      </c>
      <c r="Z170" s="1">
        <f t="shared" si="35"/>
        <v>4</v>
      </c>
      <c r="AA170" s="1">
        <f t="shared" si="36"/>
        <v>3</v>
      </c>
      <c r="AB170" s="1">
        <f t="shared" si="37"/>
        <v>3</v>
      </c>
      <c r="AC170" s="1">
        <f t="shared" si="38"/>
        <v>2</v>
      </c>
      <c r="AD170" s="1">
        <f t="shared" si="39"/>
        <v>2</v>
      </c>
      <c r="AE170" s="1">
        <f t="shared" si="40"/>
        <v>1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23.316062176165804</v>
      </c>
    </row>
    <row r="171" spans="1:35" ht="15">
      <c r="A171" s="1">
        <v>22698</v>
      </c>
      <c r="B171" s="1">
        <v>10</v>
      </c>
      <c r="C171" s="1">
        <v>16</v>
      </c>
      <c r="D171" s="2">
        <v>9.815</v>
      </c>
      <c r="E171" s="3">
        <v>7</v>
      </c>
      <c r="F171" s="1">
        <v>108</v>
      </c>
      <c r="G171" s="1">
        <v>47</v>
      </c>
      <c r="H171" s="1">
        <v>27</v>
      </c>
      <c r="I171" s="1">
        <v>10</v>
      </c>
      <c r="J171" s="1">
        <v>1</v>
      </c>
      <c r="K171" s="1">
        <v>3</v>
      </c>
      <c r="L171" s="1">
        <v>1</v>
      </c>
      <c r="M171" s="1">
        <v>1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2</v>
      </c>
      <c r="U171" s="1">
        <f t="shared" si="30"/>
        <v>198</v>
      </c>
      <c r="V171" s="1">
        <f t="shared" si="31"/>
        <v>90</v>
      </c>
      <c r="W171" s="1">
        <f t="shared" si="32"/>
        <v>43</v>
      </c>
      <c r="X171" s="1">
        <f t="shared" si="33"/>
        <v>16</v>
      </c>
      <c r="Y171" s="1">
        <f t="shared" si="34"/>
        <v>6</v>
      </c>
      <c r="Z171" s="1">
        <f t="shared" si="35"/>
        <v>5</v>
      </c>
      <c r="AA171" s="1">
        <f t="shared" si="36"/>
        <v>2</v>
      </c>
      <c r="AB171" s="1">
        <f t="shared" si="37"/>
        <v>1</v>
      </c>
      <c r="AC171" s="1">
        <f t="shared" si="38"/>
        <v>0</v>
      </c>
      <c r="AD171" s="1">
        <f t="shared" si="39"/>
        <v>0</v>
      </c>
      <c r="AE171" s="1">
        <f t="shared" si="40"/>
        <v>0</v>
      </c>
      <c r="AF171" s="1">
        <f t="shared" si="41"/>
        <v>0</v>
      </c>
      <c r="AG171" s="1">
        <f t="shared" si="42"/>
        <v>0</v>
      </c>
      <c r="AH171" s="1">
        <f t="shared" si="43"/>
        <v>0</v>
      </c>
      <c r="AI171" s="9">
        <f t="shared" si="44"/>
        <v>21.71717171717172</v>
      </c>
    </row>
    <row r="172" spans="1:35" ht="15">
      <c r="A172" s="1">
        <v>22598</v>
      </c>
      <c r="B172" s="1">
        <v>11</v>
      </c>
      <c r="C172" s="1">
        <v>1</v>
      </c>
      <c r="D172" s="2">
        <v>9.885</v>
      </c>
      <c r="E172" s="3">
        <v>6.5</v>
      </c>
      <c r="F172" s="1">
        <v>214</v>
      </c>
      <c r="G172" s="1">
        <v>97</v>
      </c>
      <c r="H172" s="1">
        <v>79</v>
      </c>
      <c r="I172" s="1">
        <v>37</v>
      </c>
      <c r="J172" s="1">
        <v>8</v>
      </c>
      <c r="K172" s="1">
        <v>4</v>
      </c>
      <c r="L172" s="1">
        <v>1</v>
      </c>
      <c r="M172" s="1">
        <v>2</v>
      </c>
      <c r="N172" s="1">
        <v>1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443</v>
      </c>
      <c r="V172" s="1">
        <f t="shared" si="31"/>
        <v>229</v>
      </c>
      <c r="W172" s="1">
        <f t="shared" si="32"/>
        <v>132</v>
      </c>
      <c r="X172" s="1">
        <f t="shared" si="33"/>
        <v>53</v>
      </c>
      <c r="Y172" s="1">
        <f t="shared" si="34"/>
        <v>16</v>
      </c>
      <c r="Z172" s="1">
        <f t="shared" si="35"/>
        <v>8</v>
      </c>
      <c r="AA172" s="1">
        <f t="shared" si="36"/>
        <v>4</v>
      </c>
      <c r="AB172" s="1">
        <f t="shared" si="37"/>
        <v>3</v>
      </c>
      <c r="AC172" s="1">
        <f t="shared" si="38"/>
        <v>1</v>
      </c>
      <c r="AD172" s="1">
        <f t="shared" si="39"/>
        <v>0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29.79683972911964</v>
      </c>
    </row>
    <row r="173" spans="1:35" ht="15">
      <c r="A173" s="1">
        <v>22598</v>
      </c>
      <c r="B173" s="1">
        <v>11</v>
      </c>
      <c r="C173" s="1">
        <v>2</v>
      </c>
      <c r="D173" s="2">
        <v>9.95</v>
      </c>
      <c r="E173" s="3">
        <v>5</v>
      </c>
      <c r="F173" s="1">
        <v>103</v>
      </c>
      <c r="G173" s="1">
        <v>60</v>
      </c>
      <c r="H173" s="1">
        <v>28</v>
      </c>
      <c r="I173" s="1">
        <v>10</v>
      </c>
      <c r="J173" s="1">
        <v>5</v>
      </c>
      <c r="K173" s="1">
        <v>3</v>
      </c>
      <c r="L173" s="1">
        <v>1</v>
      </c>
      <c r="M173" s="1">
        <v>1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2</v>
      </c>
      <c r="U173" s="1">
        <f t="shared" si="30"/>
        <v>212</v>
      </c>
      <c r="V173" s="1">
        <f t="shared" si="31"/>
        <v>109</v>
      </c>
      <c r="W173" s="1">
        <f t="shared" si="32"/>
        <v>49</v>
      </c>
      <c r="X173" s="1">
        <f t="shared" si="33"/>
        <v>21</v>
      </c>
      <c r="Y173" s="1">
        <f t="shared" si="34"/>
        <v>11</v>
      </c>
      <c r="Z173" s="1">
        <f t="shared" si="35"/>
        <v>6</v>
      </c>
      <c r="AA173" s="1">
        <f t="shared" si="36"/>
        <v>3</v>
      </c>
      <c r="AB173" s="1">
        <f t="shared" si="37"/>
        <v>2</v>
      </c>
      <c r="AC173" s="1">
        <f t="shared" si="38"/>
        <v>1</v>
      </c>
      <c r="AD173" s="1">
        <f t="shared" si="39"/>
        <v>0</v>
      </c>
      <c r="AE173" s="1">
        <f t="shared" si="40"/>
        <v>0</v>
      </c>
      <c r="AF173" s="1">
        <f t="shared" si="41"/>
        <v>0</v>
      </c>
      <c r="AG173" s="1">
        <f t="shared" si="42"/>
        <v>0</v>
      </c>
      <c r="AH173" s="1">
        <f t="shared" si="43"/>
        <v>0</v>
      </c>
      <c r="AI173" s="9">
        <f t="shared" si="44"/>
        <v>23.11320754716981</v>
      </c>
    </row>
    <row r="174" spans="1:35" ht="15">
      <c r="A174" s="1">
        <v>22598</v>
      </c>
      <c r="B174" s="1">
        <v>11</v>
      </c>
      <c r="C174" s="1">
        <v>3</v>
      </c>
      <c r="D174" s="2">
        <v>10</v>
      </c>
      <c r="E174" s="3">
        <v>5</v>
      </c>
      <c r="F174" s="1">
        <v>193</v>
      </c>
      <c r="G174" s="1">
        <v>89</v>
      </c>
      <c r="H174" s="1">
        <v>56</v>
      </c>
      <c r="I174" s="1">
        <v>26</v>
      </c>
      <c r="J174" s="1">
        <v>8</v>
      </c>
      <c r="K174" s="1">
        <v>5</v>
      </c>
      <c r="L174" s="1">
        <v>0</v>
      </c>
      <c r="M174" s="1">
        <v>0</v>
      </c>
      <c r="N174" s="1">
        <v>1</v>
      </c>
      <c r="O174" s="1">
        <v>0</v>
      </c>
      <c r="P174" s="1">
        <v>1</v>
      </c>
      <c r="Q174" s="1">
        <v>0</v>
      </c>
      <c r="R174" s="1">
        <v>0</v>
      </c>
      <c r="S174" s="1">
        <v>0</v>
      </c>
      <c r="T174" s="1">
        <v>2</v>
      </c>
      <c r="U174" s="1">
        <f t="shared" si="30"/>
        <v>379</v>
      </c>
      <c r="V174" s="1">
        <f t="shared" si="31"/>
        <v>186</v>
      </c>
      <c r="W174" s="1">
        <f t="shared" si="32"/>
        <v>97</v>
      </c>
      <c r="X174" s="1">
        <f t="shared" si="33"/>
        <v>41</v>
      </c>
      <c r="Y174" s="1">
        <f t="shared" si="34"/>
        <v>15</v>
      </c>
      <c r="Z174" s="1">
        <f t="shared" si="35"/>
        <v>7</v>
      </c>
      <c r="AA174" s="1">
        <f t="shared" si="36"/>
        <v>2</v>
      </c>
      <c r="AB174" s="1">
        <f t="shared" si="37"/>
        <v>2</v>
      </c>
      <c r="AC174" s="1">
        <f t="shared" si="38"/>
        <v>2</v>
      </c>
      <c r="AD174" s="1">
        <f t="shared" si="39"/>
        <v>1</v>
      </c>
      <c r="AE174" s="1">
        <f t="shared" si="40"/>
        <v>1</v>
      </c>
      <c r="AF174" s="1">
        <f t="shared" si="41"/>
        <v>0</v>
      </c>
      <c r="AG174" s="1">
        <f t="shared" si="42"/>
        <v>0</v>
      </c>
      <c r="AH174" s="1">
        <f t="shared" si="43"/>
        <v>0</v>
      </c>
      <c r="AI174" s="9">
        <f t="shared" si="44"/>
        <v>25.593667546174142</v>
      </c>
    </row>
    <row r="175" spans="1:35" ht="15">
      <c r="A175" s="1">
        <v>22598</v>
      </c>
      <c r="B175" s="1">
        <v>11</v>
      </c>
      <c r="C175" s="1">
        <v>4</v>
      </c>
      <c r="D175" s="2">
        <v>10.05</v>
      </c>
      <c r="E175" s="3">
        <v>5</v>
      </c>
      <c r="F175" s="1">
        <v>175</v>
      </c>
      <c r="G175" s="1">
        <v>64</v>
      </c>
      <c r="H175" s="1">
        <v>42</v>
      </c>
      <c r="I175" s="1">
        <v>14</v>
      </c>
      <c r="J175" s="1">
        <v>6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2</v>
      </c>
      <c r="U175" s="1">
        <f t="shared" si="30"/>
        <v>301</v>
      </c>
      <c r="V175" s="1">
        <f t="shared" si="31"/>
        <v>126</v>
      </c>
      <c r="W175" s="1">
        <f t="shared" si="32"/>
        <v>62</v>
      </c>
      <c r="X175" s="1">
        <f t="shared" si="33"/>
        <v>20</v>
      </c>
      <c r="Y175" s="1">
        <f t="shared" si="34"/>
        <v>6</v>
      </c>
      <c r="Z175" s="1">
        <f t="shared" si="35"/>
        <v>0</v>
      </c>
      <c r="AA175" s="1">
        <f t="shared" si="36"/>
        <v>0</v>
      </c>
      <c r="AB175" s="1">
        <f t="shared" si="37"/>
        <v>0</v>
      </c>
      <c r="AC175" s="1">
        <f t="shared" si="38"/>
        <v>0</v>
      </c>
      <c r="AD175" s="1">
        <f t="shared" si="39"/>
        <v>0</v>
      </c>
      <c r="AE175" s="1">
        <f t="shared" si="40"/>
        <v>0</v>
      </c>
      <c r="AF175" s="1">
        <f t="shared" si="41"/>
        <v>0</v>
      </c>
      <c r="AG175" s="1">
        <f t="shared" si="42"/>
        <v>0</v>
      </c>
      <c r="AH175" s="1">
        <f t="shared" si="43"/>
        <v>0</v>
      </c>
      <c r="AI175" s="9">
        <f t="shared" si="44"/>
        <v>20.59800664451827</v>
      </c>
    </row>
    <row r="176" spans="1:35" ht="15">
      <c r="A176" s="1">
        <v>22598</v>
      </c>
      <c r="B176" s="1">
        <v>11</v>
      </c>
      <c r="C176" s="1">
        <v>5</v>
      </c>
      <c r="D176" s="2">
        <v>10.1</v>
      </c>
      <c r="E176" s="3">
        <v>5</v>
      </c>
      <c r="F176" s="1">
        <v>169</v>
      </c>
      <c r="G176" s="1">
        <v>63</v>
      </c>
      <c r="H176" s="1">
        <v>21</v>
      </c>
      <c r="I176" s="1">
        <v>18</v>
      </c>
      <c r="J176" s="1">
        <v>7</v>
      </c>
      <c r="K176" s="1">
        <v>0</v>
      </c>
      <c r="L176" s="1">
        <v>0</v>
      </c>
      <c r="M176" s="1">
        <v>1</v>
      </c>
      <c r="N176" s="1">
        <v>0</v>
      </c>
      <c r="O176" s="1">
        <v>0</v>
      </c>
      <c r="P176" s="1">
        <v>0</v>
      </c>
      <c r="Q176" s="1">
        <v>1</v>
      </c>
      <c r="R176" s="1">
        <v>0</v>
      </c>
      <c r="S176" s="1">
        <v>0</v>
      </c>
      <c r="T176" s="1">
        <v>2</v>
      </c>
      <c r="U176" s="1">
        <f t="shared" si="30"/>
        <v>280</v>
      </c>
      <c r="V176" s="1">
        <f t="shared" si="31"/>
        <v>111</v>
      </c>
      <c r="W176" s="1">
        <f t="shared" si="32"/>
        <v>48</v>
      </c>
      <c r="X176" s="1">
        <f t="shared" si="33"/>
        <v>27</v>
      </c>
      <c r="Y176" s="1">
        <f t="shared" si="34"/>
        <v>9</v>
      </c>
      <c r="Z176" s="1">
        <f t="shared" si="35"/>
        <v>2</v>
      </c>
      <c r="AA176" s="1">
        <f t="shared" si="36"/>
        <v>2</v>
      </c>
      <c r="AB176" s="1">
        <f t="shared" si="37"/>
        <v>2</v>
      </c>
      <c r="AC176" s="1">
        <f t="shared" si="38"/>
        <v>1</v>
      </c>
      <c r="AD176" s="1">
        <f t="shared" si="39"/>
        <v>1</v>
      </c>
      <c r="AE176" s="1">
        <f t="shared" si="40"/>
        <v>1</v>
      </c>
      <c r="AF176" s="1">
        <f t="shared" si="41"/>
        <v>1</v>
      </c>
      <c r="AG176" s="1">
        <f t="shared" si="42"/>
        <v>0</v>
      </c>
      <c r="AH176" s="1">
        <f t="shared" si="43"/>
        <v>0</v>
      </c>
      <c r="AI176" s="9">
        <f t="shared" si="44"/>
        <v>17.142857142857142</v>
      </c>
    </row>
    <row r="177" spans="1:35" ht="15">
      <c r="A177" s="1">
        <v>22598</v>
      </c>
      <c r="B177" s="1">
        <v>11</v>
      </c>
      <c r="C177" s="1">
        <v>6</v>
      </c>
      <c r="D177" s="2">
        <v>10.15</v>
      </c>
      <c r="E177" s="3">
        <v>5</v>
      </c>
      <c r="F177" s="1">
        <v>205</v>
      </c>
      <c r="G177" s="1">
        <v>96</v>
      </c>
      <c r="H177" s="1">
        <v>38</v>
      </c>
      <c r="I177" s="1">
        <v>18</v>
      </c>
      <c r="J177" s="1">
        <v>8</v>
      </c>
      <c r="K177" s="1">
        <v>4</v>
      </c>
      <c r="L177" s="1">
        <v>0</v>
      </c>
      <c r="M177" s="1">
        <v>1</v>
      </c>
      <c r="N177" s="1">
        <v>0</v>
      </c>
      <c r="O177" s="1">
        <v>0</v>
      </c>
      <c r="P177" s="1">
        <v>1</v>
      </c>
      <c r="Q177" s="1">
        <v>0</v>
      </c>
      <c r="R177" s="1">
        <v>0</v>
      </c>
      <c r="S177" s="1">
        <v>0</v>
      </c>
      <c r="T177" s="1">
        <v>2</v>
      </c>
      <c r="U177" s="1">
        <f t="shared" si="30"/>
        <v>371</v>
      </c>
      <c r="V177" s="1">
        <f t="shared" si="31"/>
        <v>166</v>
      </c>
      <c r="W177" s="1">
        <f t="shared" si="32"/>
        <v>70</v>
      </c>
      <c r="X177" s="1">
        <f t="shared" si="33"/>
        <v>32</v>
      </c>
      <c r="Y177" s="1">
        <f t="shared" si="34"/>
        <v>14</v>
      </c>
      <c r="Z177" s="1">
        <f t="shared" si="35"/>
        <v>6</v>
      </c>
      <c r="AA177" s="1">
        <f t="shared" si="36"/>
        <v>2</v>
      </c>
      <c r="AB177" s="1">
        <f t="shared" si="37"/>
        <v>2</v>
      </c>
      <c r="AC177" s="1">
        <f t="shared" si="38"/>
        <v>1</v>
      </c>
      <c r="AD177" s="1">
        <f t="shared" si="39"/>
        <v>1</v>
      </c>
      <c r="AE177" s="1">
        <f t="shared" si="40"/>
        <v>1</v>
      </c>
      <c r="AF177" s="1">
        <f t="shared" si="41"/>
        <v>0</v>
      </c>
      <c r="AG177" s="1">
        <f t="shared" si="42"/>
        <v>0</v>
      </c>
      <c r="AH177" s="1">
        <f t="shared" si="43"/>
        <v>0</v>
      </c>
      <c r="AI177" s="9">
        <f t="shared" si="44"/>
        <v>18.867924528301888</v>
      </c>
    </row>
    <row r="178" spans="1:35" ht="15">
      <c r="A178" s="1">
        <v>22598</v>
      </c>
      <c r="B178" s="1">
        <v>11</v>
      </c>
      <c r="C178" s="1">
        <v>7</v>
      </c>
      <c r="D178" s="2">
        <v>10.2</v>
      </c>
      <c r="E178" s="3">
        <v>6.5</v>
      </c>
      <c r="F178" s="1">
        <v>229</v>
      </c>
      <c r="G178" s="1">
        <v>107</v>
      </c>
      <c r="H178" s="1">
        <v>76</v>
      </c>
      <c r="I178" s="1">
        <v>38</v>
      </c>
      <c r="J178" s="1">
        <v>18</v>
      </c>
      <c r="K178" s="1">
        <v>5</v>
      </c>
      <c r="L178" s="1">
        <v>2</v>
      </c>
      <c r="M178" s="1">
        <v>2</v>
      </c>
      <c r="N178" s="1">
        <v>0</v>
      </c>
      <c r="O178" s="1">
        <v>0</v>
      </c>
      <c r="P178" s="1">
        <v>0</v>
      </c>
      <c r="Q178" s="1">
        <v>1</v>
      </c>
      <c r="R178" s="1">
        <v>0</v>
      </c>
      <c r="S178" s="1">
        <v>0</v>
      </c>
      <c r="T178" s="1">
        <v>2</v>
      </c>
      <c r="U178" s="1">
        <f t="shared" si="30"/>
        <v>478</v>
      </c>
      <c r="V178" s="1">
        <f t="shared" si="31"/>
        <v>249</v>
      </c>
      <c r="W178" s="1">
        <f t="shared" si="32"/>
        <v>142</v>
      </c>
      <c r="X178" s="1">
        <f t="shared" si="33"/>
        <v>66</v>
      </c>
      <c r="Y178" s="1">
        <f t="shared" si="34"/>
        <v>28</v>
      </c>
      <c r="Z178" s="1">
        <f t="shared" si="35"/>
        <v>10</v>
      </c>
      <c r="AA178" s="1">
        <f t="shared" si="36"/>
        <v>5</v>
      </c>
      <c r="AB178" s="1">
        <f t="shared" si="37"/>
        <v>3</v>
      </c>
      <c r="AC178" s="1">
        <f t="shared" si="38"/>
        <v>1</v>
      </c>
      <c r="AD178" s="1">
        <f t="shared" si="39"/>
        <v>1</v>
      </c>
      <c r="AE178" s="1">
        <f t="shared" si="40"/>
        <v>1</v>
      </c>
      <c r="AF178" s="1">
        <f t="shared" si="41"/>
        <v>1</v>
      </c>
      <c r="AG178" s="1">
        <f t="shared" si="42"/>
        <v>0</v>
      </c>
      <c r="AH178" s="1">
        <f t="shared" si="43"/>
        <v>0</v>
      </c>
      <c r="AI178" s="9">
        <f t="shared" si="44"/>
        <v>29.707112970711297</v>
      </c>
    </row>
    <row r="179" spans="1:35" ht="15">
      <c r="A179" s="1">
        <v>22598</v>
      </c>
      <c r="B179" s="1">
        <v>11</v>
      </c>
      <c r="C179" s="1">
        <v>8</v>
      </c>
      <c r="D179" s="2">
        <v>10.265</v>
      </c>
      <c r="E179" s="3">
        <v>6.5</v>
      </c>
      <c r="F179" s="1">
        <v>1002</v>
      </c>
      <c r="G179" s="1">
        <v>551</v>
      </c>
      <c r="H179" s="1">
        <v>378</v>
      </c>
      <c r="I179" s="1">
        <v>214</v>
      </c>
      <c r="J179" s="1">
        <v>128</v>
      </c>
      <c r="K179" s="1">
        <v>73</v>
      </c>
      <c r="L179" s="1">
        <v>38</v>
      </c>
      <c r="M179" s="1">
        <v>25</v>
      </c>
      <c r="N179" s="1">
        <v>7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2</v>
      </c>
      <c r="U179" s="1">
        <f t="shared" si="30"/>
        <v>2416</v>
      </c>
      <c r="V179" s="1">
        <f t="shared" si="31"/>
        <v>1414</v>
      </c>
      <c r="W179" s="1">
        <f t="shared" si="32"/>
        <v>863</v>
      </c>
      <c r="X179" s="1">
        <f t="shared" si="33"/>
        <v>485</v>
      </c>
      <c r="Y179" s="1">
        <f t="shared" si="34"/>
        <v>271</v>
      </c>
      <c r="Z179" s="1">
        <f t="shared" si="35"/>
        <v>143</v>
      </c>
      <c r="AA179" s="1">
        <f t="shared" si="36"/>
        <v>70</v>
      </c>
      <c r="AB179" s="1">
        <f t="shared" si="37"/>
        <v>32</v>
      </c>
      <c r="AC179" s="1">
        <f t="shared" si="38"/>
        <v>7</v>
      </c>
      <c r="AD179" s="1">
        <f t="shared" si="39"/>
        <v>0</v>
      </c>
      <c r="AE179" s="1">
        <f t="shared" si="40"/>
        <v>0</v>
      </c>
      <c r="AF179" s="1">
        <f t="shared" si="41"/>
        <v>0</v>
      </c>
      <c r="AG179" s="1">
        <f t="shared" si="42"/>
        <v>0</v>
      </c>
      <c r="AH179" s="1">
        <f t="shared" si="43"/>
        <v>0</v>
      </c>
      <c r="AI179" s="9">
        <f t="shared" si="44"/>
        <v>35.72019867549669</v>
      </c>
    </row>
    <row r="180" spans="1:35" ht="15">
      <c r="A180" s="1">
        <v>22598</v>
      </c>
      <c r="B180" s="1">
        <v>11</v>
      </c>
      <c r="C180" s="1">
        <v>9</v>
      </c>
      <c r="D180" s="2">
        <v>10.33</v>
      </c>
      <c r="E180" s="3">
        <v>5</v>
      </c>
      <c r="F180" s="1">
        <v>623</v>
      </c>
      <c r="G180" s="1">
        <v>340</v>
      </c>
      <c r="H180" s="1">
        <v>203</v>
      </c>
      <c r="I180" s="1">
        <v>137</v>
      </c>
      <c r="J180" s="1">
        <v>66</v>
      </c>
      <c r="K180" s="1">
        <v>30</v>
      </c>
      <c r="L180" s="1">
        <v>21</v>
      </c>
      <c r="M180" s="1">
        <v>9</v>
      </c>
      <c r="N180" s="1">
        <v>4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2</v>
      </c>
      <c r="U180" s="1">
        <f t="shared" si="30"/>
        <v>1433</v>
      </c>
      <c r="V180" s="1">
        <f t="shared" si="31"/>
        <v>810</v>
      </c>
      <c r="W180" s="1">
        <f t="shared" si="32"/>
        <v>470</v>
      </c>
      <c r="X180" s="1">
        <f t="shared" si="33"/>
        <v>267</v>
      </c>
      <c r="Y180" s="1">
        <f t="shared" si="34"/>
        <v>130</v>
      </c>
      <c r="Z180" s="1">
        <f t="shared" si="35"/>
        <v>64</v>
      </c>
      <c r="AA180" s="1">
        <f t="shared" si="36"/>
        <v>34</v>
      </c>
      <c r="AB180" s="1">
        <f t="shared" si="37"/>
        <v>13</v>
      </c>
      <c r="AC180" s="1">
        <f t="shared" si="38"/>
        <v>4</v>
      </c>
      <c r="AD180" s="1">
        <f t="shared" si="39"/>
        <v>0</v>
      </c>
      <c r="AE180" s="1">
        <f t="shared" si="40"/>
        <v>0</v>
      </c>
      <c r="AF180" s="1">
        <f t="shared" si="41"/>
        <v>0</v>
      </c>
      <c r="AG180" s="1">
        <f t="shared" si="42"/>
        <v>0</v>
      </c>
      <c r="AH180" s="1">
        <f t="shared" si="43"/>
        <v>0</v>
      </c>
      <c r="AI180" s="9">
        <f t="shared" si="44"/>
        <v>32.79832519190509</v>
      </c>
    </row>
    <row r="181" spans="1:35" ht="15">
      <c r="A181" s="1">
        <v>22598</v>
      </c>
      <c r="B181" s="1">
        <v>11</v>
      </c>
      <c r="C181" s="1">
        <v>10</v>
      </c>
      <c r="D181" s="2">
        <v>10.38</v>
      </c>
      <c r="E181" s="3">
        <v>5</v>
      </c>
      <c r="F181" s="1">
        <v>274</v>
      </c>
      <c r="G181" s="1">
        <v>168</v>
      </c>
      <c r="H181" s="1">
        <v>89</v>
      </c>
      <c r="I181" s="1">
        <v>59</v>
      </c>
      <c r="J181" s="1">
        <v>23</v>
      </c>
      <c r="K181" s="1">
        <v>10</v>
      </c>
      <c r="L181" s="1">
        <v>3</v>
      </c>
      <c r="M181" s="1">
        <v>0</v>
      </c>
      <c r="N181" s="1">
        <v>0</v>
      </c>
      <c r="O181" s="1">
        <v>0</v>
      </c>
      <c r="P181" s="1">
        <v>0</v>
      </c>
      <c r="Q181" s="1">
        <v>1</v>
      </c>
      <c r="R181" s="1">
        <v>0</v>
      </c>
      <c r="S181" s="1">
        <v>0</v>
      </c>
      <c r="T181" s="1">
        <v>2</v>
      </c>
      <c r="U181" s="1">
        <f t="shared" si="30"/>
        <v>627</v>
      </c>
      <c r="V181" s="1">
        <f t="shared" si="31"/>
        <v>353</v>
      </c>
      <c r="W181" s="1">
        <f t="shared" si="32"/>
        <v>185</v>
      </c>
      <c r="X181" s="1">
        <f t="shared" si="33"/>
        <v>96</v>
      </c>
      <c r="Y181" s="1">
        <f t="shared" si="34"/>
        <v>37</v>
      </c>
      <c r="Z181" s="1">
        <f t="shared" si="35"/>
        <v>14</v>
      </c>
      <c r="AA181" s="1">
        <f t="shared" si="36"/>
        <v>4</v>
      </c>
      <c r="AB181" s="1">
        <f t="shared" si="37"/>
        <v>1</v>
      </c>
      <c r="AC181" s="1">
        <f t="shared" si="38"/>
        <v>1</v>
      </c>
      <c r="AD181" s="1">
        <f t="shared" si="39"/>
        <v>1</v>
      </c>
      <c r="AE181" s="1">
        <f t="shared" si="40"/>
        <v>1</v>
      </c>
      <c r="AF181" s="1">
        <f t="shared" si="41"/>
        <v>1</v>
      </c>
      <c r="AG181" s="1">
        <f t="shared" si="42"/>
        <v>0</v>
      </c>
      <c r="AH181" s="1">
        <f t="shared" si="43"/>
        <v>0</v>
      </c>
      <c r="AI181" s="9">
        <f t="shared" si="44"/>
        <v>29.505582137161085</v>
      </c>
    </row>
    <row r="182" spans="1:35" ht="15">
      <c r="A182" s="1">
        <v>22598</v>
      </c>
      <c r="B182" s="1">
        <v>11</v>
      </c>
      <c r="C182" s="1">
        <v>11</v>
      </c>
      <c r="D182" s="2">
        <v>10.43</v>
      </c>
      <c r="E182" s="3">
        <v>5</v>
      </c>
      <c r="F182" s="1">
        <v>158</v>
      </c>
      <c r="G182" s="1">
        <v>64</v>
      </c>
      <c r="H182" s="1">
        <v>46</v>
      </c>
      <c r="I182" s="1">
        <v>20</v>
      </c>
      <c r="J182" s="1">
        <v>7</v>
      </c>
      <c r="K182" s="1">
        <v>4</v>
      </c>
      <c r="L182" s="1">
        <v>4</v>
      </c>
      <c r="M182" s="1">
        <v>0</v>
      </c>
      <c r="N182" s="1">
        <v>0</v>
      </c>
      <c r="O182" s="1">
        <v>1</v>
      </c>
      <c r="P182" s="1">
        <v>0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304</v>
      </c>
      <c r="V182" s="1">
        <f t="shared" si="31"/>
        <v>146</v>
      </c>
      <c r="W182" s="1">
        <f t="shared" si="32"/>
        <v>82</v>
      </c>
      <c r="X182" s="1">
        <f t="shared" si="33"/>
        <v>36</v>
      </c>
      <c r="Y182" s="1">
        <f t="shared" si="34"/>
        <v>16</v>
      </c>
      <c r="Z182" s="1">
        <f t="shared" si="35"/>
        <v>9</v>
      </c>
      <c r="AA182" s="1">
        <f t="shared" si="36"/>
        <v>5</v>
      </c>
      <c r="AB182" s="1">
        <f t="shared" si="37"/>
        <v>1</v>
      </c>
      <c r="AC182" s="1">
        <f t="shared" si="38"/>
        <v>1</v>
      </c>
      <c r="AD182" s="1">
        <f t="shared" si="39"/>
        <v>1</v>
      </c>
      <c r="AE182" s="1">
        <f t="shared" si="40"/>
        <v>0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26.973684210526315</v>
      </c>
    </row>
    <row r="183" spans="1:35" ht="15">
      <c r="A183" s="1">
        <v>22598</v>
      </c>
      <c r="B183" s="1">
        <v>11</v>
      </c>
      <c r="C183" s="1">
        <v>12</v>
      </c>
      <c r="D183" s="2">
        <v>10.48</v>
      </c>
      <c r="E183" s="3">
        <v>5</v>
      </c>
      <c r="F183" s="1">
        <v>106</v>
      </c>
      <c r="G183" s="1">
        <v>56</v>
      </c>
      <c r="H183" s="1">
        <v>28</v>
      </c>
      <c r="I183" s="1">
        <v>18</v>
      </c>
      <c r="J183" s="1">
        <v>4</v>
      </c>
      <c r="K183" s="1">
        <v>3</v>
      </c>
      <c r="L183" s="1">
        <v>2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2</v>
      </c>
      <c r="U183" s="1">
        <f t="shared" si="30"/>
        <v>217</v>
      </c>
      <c r="V183" s="1">
        <f t="shared" si="31"/>
        <v>111</v>
      </c>
      <c r="W183" s="1">
        <f t="shared" si="32"/>
        <v>55</v>
      </c>
      <c r="X183" s="1">
        <f t="shared" si="33"/>
        <v>27</v>
      </c>
      <c r="Y183" s="1">
        <f t="shared" si="34"/>
        <v>9</v>
      </c>
      <c r="Z183" s="1">
        <f t="shared" si="35"/>
        <v>5</v>
      </c>
      <c r="AA183" s="1">
        <f t="shared" si="36"/>
        <v>2</v>
      </c>
      <c r="AB183" s="1">
        <f t="shared" si="37"/>
        <v>0</v>
      </c>
      <c r="AC183" s="1">
        <f t="shared" si="38"/>
        <v>0</v>
      </c>
      <c r="AD183" s="1">
        <f t="shared" si="39"/>
        <v>0</v>
      </c>
      <c r="AE183" s="1">
        <f t="shared" si="40"/>
        <v>0</v>
      </c>
      <c r="AF183" s="1">
        <f t="shared" si="41"/>
        <v>0</v>
      </c>
      <c r="AG183" s="1">
        <f t="shared" si="42"/>
        <v>0</v>
      </c>
      <c r="AH183" s="1">
        <f t="shared" si="43"/>
        <v>0</v>
      </c>
      <c r="AI183" s="9">
        <f t="shared" si="44"/>
        <v>25.34562211981567</v>
      </c>
    </row>
    <row r="184" spans="1:35" ht="15">
      <c r="A184" s="1">
        <v>22598</v>
      </c>
      <c r="B184" s="1">
        <v>11</v>
      </c>
      <c r="C184" s="1">
        <v>13</v>
      </c>
      <c r="D184" s="2">
        <v>10.53</v>
      </c>
      <c r="E184" s="3">
        <v>5</v>
      </c>
      <c r="F184" s="1">
        <v>235</v>
      </c>
      <c r="G184" s="1">
        <v>166</v>
      </c>
      <c r="H184" s="1">
        <v>91</v>
      </c>
      <c r="I184" s="1">
        <v>23</v>
      </c>
      <c r="J184" s="1">
        <v>15</v>
      </c>
      <c r="K184" s="1">
        <v>4</v>
      </c>
      <c r="L184" s="1">
        <v>5</v>
      </c>
      <c r="M184" s="1">
        <v>2</v>
      </c>
      <c r="N184" s="1">
        <v>2</v>
      </c>
      <c r="O184" s="1">
        <v>0</v>
      </c>
      <c r="P184" s="1">
        <v>0</v>
      </c>
      <c r="Q184" s="1">
        <v>1</v>
      </c>
      <c r="R184" s="1">
        <v>0</v>
      </c>
      <c r="S184" s="1">
        <v>0</v>
      </c>
      <c r="T184" s="1">
        <v>2</v>
      </c>
      <c r="U184" s="1">
        <f t="shared" si="30"/>
        <v>544</v>
      </c>
      <c r="V184" s="1">
        <f t="shared" si="31"/>
        <v>309</v>
      </c>
      <c r="W184" s="1">
        <f t="shared" si="32"/>
        <v>143</v>
      </c>
      <c r="X184" s="1">
        <f t="shared" si="33"/>
        <v>52</v>
      </c>
      <c r="Y184" s="1">
        <f t="shared" si="34"/>
        <v>29</v>
      </c>
      <c r="Z184" s="1">
        <f t="shared" si="35"/>
        <v>14</v>
      </c>
      <c r="AA184" s="1">
        <f t="shared" si="36"/>
        <v>10</v>
      </c>
      <c r="AB184" s="1">
        <f t="shared" si="37"/>
        <v>5</v>
      </c>
      <c r="AC184" s="1">
        <f t="shared" si="38"/>
        <v>3</v>
      </c>
      <c r="AD184" s="1">
        <f t="shared" si="39"/>
        <v>1</v>
      </c>
      <c r="AE184" s="1">
        <f t="shared" si="40"/>
        <v>1</v>
      </c>
      <c r="AF184" s="1">
        <f t="shared" si="41"/>
        <v>1</v>
      </c>
      <c r="AG184" s="1">
        <f t="shared" si="42"/>
        <v>0</v>
      </c>
      <c r="AH184" s="1">
        <f t="shared" si="43"/>
        <v>0</v>
      </c>
      <c r="AI184" s="9">
        <f t="shared" si="44"/>
        <v>26.286764705882355</v>
      </c>
    </row>
    <row r="185" spans="1:35" ht="15">
      <c r="A185" s="1">
        <v>22598</v>
      </c>
      <c r="B185" s="1">
        <v>11</v>
      </c>
      <c r="C185" s="1">
        <v>14</v>
      </c>
      <c r="D185" s="2">
        <v>10.58</v>
      </c>
      <c r="E185" s="3">
        <v>5</v>
      </c>
      <c r="F185" s="1">
        <v>147</v>
      </c>
      <c r="G185" s="1">
        <v>61</v>
      </c>
      <c r="H185" s="1">
        <v>160</v>
      </c>
      <c r="I185" s="1">
        <v>52</v>
      </c>
      <c r="J185" s="1">
        <v>22</v>
      </c>
      <c r="K185" s="1">
        <v>12</v>
      </c>
      <c r="L185" s="1">
        <v>4</v>
      </c>
      <c r="M185" s="1">
        <v>2</v>
      </c>
      <c r="N185" s="1">
        <v>1</v>
      </c>
      <c r="O185" s="1">
        <v>2</v>
      </c>
      <c r="P185" s="1">
        <v>1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464</v>
      </c>
      <c r="V185" s="1">
        <f t="shared" si="31"/>
        <v>317</v>
      </c>
      <c r="W185" s="1">
        <f t="shared" si="32"/>
        <v>256</v>
      </c>
      <c r="X185" s="1">
        <f t="shared" si="33"/>
        <v>96</v>
      </c>
      <c r="Y185" s="1">
        <f t="shared" si="34"/>
        <v>44</v>
      </c>
      <c r="Z185" s="1">
        <f t="shared" si="35"/>
        <v>22</v>
      </c>
      <c r="AA185" s="1">
        <f t="shared" si="36"/>
        <v>10</v>
      </c>
      <c r="AB185" s="1">
        <f t="shared" si="37"/>
        <v>6</v>
      </c>
      <c r="AC185" s="1">
        <f t="shared" si="38"/>
        <v>4</v>
      </c>
      <c r="AD185" s="1">
        <f t="shared" si="39"/>
        <v>3</v>
      </c>
      <c r="AE185" s="1">
        <f t="shared" si="40"/>
        <v>1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55.172413793103445</v>
      </c>
    </row>
    <row r="186" spans="1:35" ht="15">
      <c r="A186" s="1">
        <v>22598</v>
      </c>
      <c r="B186" s="1">
        <v>11</v>
      </c>
      <c r="C186" s="1">
        <v>15</v>
      </c>
      <c r="D186" s="2">
        <v>10.63</v>
      </c>
      <c r="E186" s="3">
        <v>5</v>
      </c>
      <c r="F186" s="1">
        <v>55</v>
      </c>
      <c r="G186" s="1">
        <v>21</v>
      </c>
      <c r="H186" s="1">
        <v>18</v>
      </c>
      <c r="I186" s="1">
        <v>7</v>
      </c>
      <c r="J186" s="1">
        <v>2</v>
      </c>
      <c r="K186" s="1">
        <v>4</v>
      </c>
      <c r="L186" s="1">
        <v>2</v>
      </c>
      <c r="M186" s="1">
        <v>1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2</v>
      </c>
      <c r="U186" s="1">
        <f t="shared" si="30"/>
        <v>110</v>
      </c>
      <c r="V186" s="1">
        <f t="shared" si="31"/>
        <v>55</v>
      </c>
      <c r="W186" s="1">
        <f t="shared" si="32"/>
        <v>34</v>
      </c>
      <c r="X186" s="1">
        <f t="shared" si="33"/>
        <v>16</v>
      </c>
      <c r="Y186" s="1">
        <f t="shared" si="34"/>
        <v>9</v>
      </c>
      <c r="Z186" s="1">
        <f t="shared" si="35"/>
        <v>7</v>
      </c>
      <c r="AA186" s="1">
        <f t="shared" si="36"/>
        <v>3</v>
      </c>
      <c r="AB186" s="1">
        <f t="shared" si="37"/>
        <v>1</v>
      </c>
      <c r="AC186" s="1">
        <f t="shared" si="38"/>
        <v>0</v>
      </c>
      <c r="AD186" s="1">
        <f t="shared" si="39"/>
        <v>0</v>
      </c>
      <c r="AE186" s="1">
        <f t="shared" si="40"/>
        <v>0</v>
      </c>
      <c r="AF186" s="1">
        <f t="shared" si="41"/>
        <v>0</v>
      </c>
      <c r="AG186" s="1">
        <f t="shared" si="42"/>
        <v>0</v>
      </c>
      <c r="AH186" s="1">
        <f t="shared" si="43"/>
        <v>0</v>
      </c>
      <c r="AI186" s="9">
        <f t="shared" si="44"/>
        <v>30.909090909090907</v>
      </c>
    </row>
    <row r="187" spans="1:35" ht="15">
      <c r="A187" s="1">
        <v>22598</v>
      </c>
      <c r="B187" s="1">
        <v>11</v>
      </c>
      <c r="C187" s="1">
        <v>16</v>
      </c>
      <c r="D187" s="2">
        <v>10.68</v>
      </c>
      <c r="E187" s="3">
        <v>5</v>
      </c>
      <c r="F187" s="1">
        <v>144</v>
      </c>
      <c r="G187" s="1">
        <v>135</v>
      </c>
      <c r="H187" s="1">
        <v>92</v>
      </c>
      <c r="I187" s="1">
        <v>46</v>
      </c>
      <c r="J187" s="1">
        <v>9</v>
      </c>
      <c r="K187" s="1">
        <v>5</v>
      </c>
      <c r="L187" s="1">
        <v>3</v>
      </c>
      <c r="M187" s="1">
        <v>0</v>
      </c>
      <c r="N187" s="1">
        <v>0</v>
      </c>
      <c r="O187" s="1">
        <v>1</v>
      </c>
      <c r="P187" s="1">
        <v>0</v>
      </c>
      <c r="Q187" s="1">
        <v>0</v>
      </c>
      <c r="R187" s="1">
        <v>0</v>
      </c>
      <c r="S187" s="1">
        <v>1</v>
      </c>
      <c r="T187" s="1">
        <v>2</v>
      </c>
      <c r="U187" s="1">
        <f t="shared" si="30"/>
        <v>436</v>
      </c>
      <c r="V187" s="1">
        <f t="shared" si="31"/>
        <v>292</v>
      </c>
      <c r="W187" s="1">
        <f t="shared" si="32"/>
        <v>157</v>
      </c>
      <c r="X187" s="1">
        <f t="shared" si="33"/>
        <v>65</v>
      </c>
      <c r="Y187" s="1">
        <f t="shared" si="34"/>
        <v>19</v>
      </c>
      <c r="Z187" s="1">
        <f t="shared" si="35"/>
        <v>10</v>
      </c>
      <c r="AA187" s="1">
        <f t="shared" si="36"/>
        <v>5</v>
      </c>
      <c r="AB187" s="1">
        <f t="shared" si="37"/>
        <v>2</v>
      </c>
      <c r="AC187" s="1">
        <f t="shared" si="38"/>
        <v>2</v>
      </c>
      <c r="AD187" s="1">
        <f t="shared" si="39"/>
        <v>2</v>
      </c>
      <c r="AE187" s="1">
        <f t="shared" si="40"/>
        <v>1</v>
      </c>
      <c r="AF187" s="1">
        <f t="shared" si="41"/>
        <v>1</v>
      </c>
      <c r="AG187" s="1">
        <f t="shared" si="42"/>
        <v>1</v>
      </c>
      <c r="AH187" s="1">
        <f t="shared" si="43"/>
        <v>1</v>
      </c>
      <c r="AI187" s="9">
        <f t="shared" si="44"/>
        <v>36.00917431192661</v>
      </c>
    </row>
    <row r="188" spans="1:35" ht="15">
      <c r="A188" s="1">
        <v>22598</v>
      </c>
      <c r="B188" s="1">
        <v>11</v>
      </c>
      <c r="C188" s="1">
        <v>17</v>
      </c>
      <c r="D188" s="2">
        <v>10.73</v>
      </c>
      <c r="E188" s="3">
        <v>5</v>
      </c>
      <c r="F188" s="1">
        <v>93</v>
      </c>
      <c r="G188" s="1">
        <v>34</v>
      </c>
      <c r="H188" s="1">
        <v>19</v>
      </c>
      <c r="I188" s="1">
        <v>6</v>
      </c>
      <c r="J188" s="1">
        <v>8</v>
      </c>
      <c r="K188" s="1">
        <v>3</v>
      </c>
      <c r="L188" s="1">
        <v>1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2</v>
      </c>
      <c r="U188" s="1">
        <f t="shared" si="30"/>
        <v>164</v>
      </c>
      <c r="V188" s="1">
        <f t="shared" si="31"/>
        <v>71</v>
      </c>
      <c r="W188" s="1">
        <f t="shared" si="32"/>
        <v>37</v>
      </c>
      <c r="X188" s="1">
        <f t="shared" si="33"/>
        <v>18</v>
      </c>
      <c r="Y188" s="1">
        <f t="shared" si="34"/>
        <v>12</v>
      </c>
      <c r="Z188" s="1">
        <f t="shared" si="35"/>
        <v>4</v>
      </c>
      <c r="AA188" s="1">
        <f t="shared" si="36"/>
        <v>1</v>
      </c>
      <c r="AB188" s="1">
        <f t="shared" si="37"/>
        <v>0</v>
      </c>
      <c r="AC188" s="1">
        <f t="shared" si="38"/>
        <v>0</v>
      </c>
      <c r="AD188" s="1">
        <f t="shared" si="39"/>
        <v>0</v>
      </c>
      <c r="AE188" s="1">
        <f t="shared" si="40"/>
        <v>0</v>
      </c>
      <c r="AF188" s="1">
        <f t="shared" si="41"/>
        <v>0</v>
      </c>
      <c r="AG188" s="1">
        <f t="shared" si="42"/>
        <v>0</v>
      </c>
      <c r="AH188" s="1">
        <f t="shared" si="43"/>
        <v>0</v>
      </c>
      <c r="AI188" s="9">
        <f t="shared" si="44"/>
        <v>22.5609756097561</v>
      </c>
    </row>
    <row r="189" spans="1:35" ht="15">
      <c r="A189" s="1">
        <v>22598</v>
      </c>
      <c r="B189" s="1">
        <v>11</v>
      </c>
      <c r="C189" s="1">
        <v>18</v>
      </c>
      <c r="D189" s="2">
        <v>10.78</v>
      </c>
      <c r="E189" s="3">
        <v>5</v>
      </c>
      <c r="F189" s="1">
        <v>50</v>
      </c>
      <c r="G189" s="1">
        <v>13</v>
      </c>
      <c r="H189" s="1">
        <v>7</v>
      </c>
      <c r="I189" s="1">
        <v>12</v>
      </c>
      <c r="J189" s="1">
        <v>3</v>
      </c>
      <c r="K189" s="1">
        <v>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2</v>
      </c>
      <c r="U189" s="1">
        <f t="shared" si="30"/>
        <v>87</v>
      </c>
      <c r="V189" s="1">
        <f t="shared" si="31"/>
        <v>37</v>
      </c>
      <c r="W189" s="1">
        <f t="shared" si="32"/>
        <v>24</v>
      </c>
      <c r="X189" s="1">
        <f t="shared" si="33"/>
        <v>17</v>
      </c>
      <c r="Y189" s="1">
        <f t="shared" si="34"/>
        <v>5</v>
      </c>
      <c r="Z189" s="1">
        <f t="shared" si="35"/>
        <v>2</v>
      </c>
      <c r="AA189" s="1">
        <f t="shared" si="36"/>
        <v>0</v>
      </c>
      <c r="AB189" s="1">
        <f t="shared" si="37"/>
        <v>0</v>
      </c>
      <c r="AC189" s="1">
        <f t="shared" si="38"/>
        <v>0</v>
      </c>
      <c r="AD189" s="1">
        <f t="shared" si="39"/>
        <v>0</v>
      </c>
      <c r="AE189" s="1">
        <f t="shared" si="40"/>
        <v>0</v>
      </c>
      <c r="AF189" s="1">
        <f t="shared" si="41"/>
        <v>0</v>
      </c>
      <c r="AG189" s="1">
        <f t="shared" si="42"/>
        <v>0</v>
      </c>
      <c r="AH189" s="1">
        <f t="shared" si="43"/>
        <v>0</v>
      </c>
      <c r="AI189" s="9">
        <f t="shared" si="44"/>
        <v>27.586206896551722</v>
      </c>
    </row>
    <row r="190" spans="1:35" ht="15">
      <c r="A190" s="1">
        <v>22598</v>
      </c>
      <c r="B190" s="1">
        <v>11</v>
      </c>
      <c r="C190" s="1">
        <v>19</v>
      </c>
      <c r="D190" s="2">
        <v>10.83</v>
      </c>
      <c r="E190" s="3">
        <v>4.5</v>
      </c>
      <c r="F190" s="1">
        <v>158</v>
      </c>
      <c r="G190" s="1">
        <v>87</v>
      </c>
      <c r="H190" s="1">
        <v>21</v>
      </c>
      <c r="I190" s="1">
        <v>9</v>
      </c>
      <c r="J190" s="1">
        <v>8</v>
      </c>
      <c r="K190" s="1">
        <v>2</v>
      </c>
      <c r="L190" s="1">
        <v>1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286</v>
      </c>
      <c r="V190" s="1">
        <f t="shared" si="31"/>
        <v>128</v>
      </c>
      <c r="W190" s="1">
        <f t="shared" si="32"/>
        <v>41</v>
      </c>
      <c r="X190" s="1">
        <f t="shared" si="33"/>
        <v>20</v>
      </c>
      <c r="Y190" s="1">
        <f t="shared" si="34"/>
        <v>11</v>
      </c>
      <c r="Z190" s="1">
        <f t="shared" si="35"/>
        <v>3</v>
      </c>
      <c r="AA190" s="1">
        <f t="shared" si="36"/>
        <v>1</v>
      </c>
      <c r="AB190" s="1">
        <f t="shared" si="37"/>
        <v>0</v>
      </c>
      <c r="AC190" s="1">
        <f t="shared" si="38"/>
        <v>0</v>
      </c>
      <c r="AD190" s="1">
        <f t="shared" si="39"/>
        <v>0</v>
      </c>
      <c r="AE190" s="1">
        <f t="shared" si="40"/>
        <v>0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14.335664335664337</v>
      </c>
    </row>
    <row r="191" spans="1:35" ht="15">
      <c r="A191" s="1">
        <v>22598</v>
      </c>
      <c r="B191" s="1">
        <v>11</v>
      </c>
      <c r="C191" s="1">
        <v>20</v>
      </c>
      <c r="D191" s="2">
        <v>10.875</v>
      </c>
      <c r="E191" s="3">
        <v>6</v>
      </c>
      <c r="F191" s="1">
        <v>127</v>
      </c>
      <c r="G191" s="1">
        <v>54</v>
      </c>
      <c r="H191" s="1">
        <v>31</v>
      </c>
      <c r="I191" s="1">
        <v>16</v>
      </c>
      <c r="J191" s="1">
        <v>6</v>
      </c>
      <c r="K191" s="1">
        <v>1</v>
      </c>
      <c r="L191" s="1">
        <v>0</v>
      </c>
      <c r="M191" s="1">
        <v>0</v>
      </c>
      <c r="N191" s="1">
        <v>1</v>
      </c>
      <c r="O191" s="1">
        <v>0</v>
      </c>
      <c r="P191" s="1">
        <v>0</v>
      </c>
      <c r="Q191" s="1">
        <v>0</v>
      </c>
      <c r="R191" s="1">
        <v>0</v>
      </c>
      <c r="S191" s="1">
        <v>1</v>
      </c>
      <c r="T191" s="1">
        <v>2</v>
      </c>
      <c r="U191" s="1">
        <f t="shared" si="30"/>
        <v>237</v>
      </c>
      <c r="V191" s="1">
        <f t="shared" si="31"/>
        <v>110</v>
      </c>
      <c r="W191" s="1">
        <f t="shared" si="32"/>
        <v>56</v>
      </c>
      <c r="X191" s="1">
        <f t="shared" si="33"/>
        <v>25</v>
      </c>
      <c r="Y191" s="1">
        <f t="shared" si="34"/>
        <v>9</v>
      </c>
      <c r="Z191" s="1">
        <f t="shared" si="35"/>
        <v>3</v>
      </c>
      <c r="AA191" s="1">
        <f t="shared" si="36"/>
        <v>2</v>
      </c>
      <c r="AB191" s="1">
        <f t="shared" si="37"/>
        <v>2</v>
      </c>
      <c r="AC191" s="1">
        <f t="shared" si="38"/>
        <v>2</v>
      </c>
      <c r="AD191" s="1">
        <f t="shared" si="39"/>
        <v>1</v>
      </c>
      <c r="AE191" s="1">
        <f t="shared" si="40"/>
        <v>1</v>
      </c>
      <c r="AF191" s="1">
        <f t="shared" si="41"/>
        <v>1</v>
      </c>
      <c r="AG191" s="1">
        <f t="shared" si="42"/>
        <v>1</v>
      </c>
      <c r="AH191" s="1">
        <f t="shared" si="43"/>
        <v>1</v>
      </c>
      <c r="AI191" s="9">
        <f t="shared" si="44"/>
        <v>23.628691983122362</v>
      </c>
    </row>
    <row r="192" spans="1:35" ht="15">
      <c r="A192" s="1">
        <v>22598</v>
      </c>
      <c r="B192" s="1">
        <v>12</v>
      </c>
      <c r="C192" s="1">
        <v>1</v>
      </c>
      <c r="D192" s="2">
        <v>10.935</v>
      </c>
      <c r="E192" s="3">
        <v>7</v>
      </c>
      <c r="F192" s="1">
        <v>308</v>
      </c>
      <c r="G192" s="1">
        <v>158</v>
      </c>
      <c r="H192" s="1">
        <v>76</v>
      </c>
      <c r="I192" s="1">
        <v>36</v>
      </c>
      <c r="J192" s="1">
        <v>12</v>
      </c>
      <c r="K192" s="1">
        <v>8</v>
      </c>
      <c r="L192" s="1">
        <v>0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2</v>
      </c>
      <c r="U192" s="1">
        <f t="shared" si="30"/>
        <v>599</v>
      </c>
      <c r="V192" s="1">
        <f t="shared" si="31"/>
        <v>291</v>
      </c>
      <c r="W192" s="1">
        <f t="shared" si="32"/>
        <v>133</v>
      </c>
      <c r="X192" s="1">
        <f t="shared" si="33"/>
        <v>57</v>
      </c>
      <c r="Y192" s="1">
        <f t="shared" si="34"/>
        <v>21</v>
      </c>
      <c r="Z192" s="1">
        <f t="shared" si="35"/>
        <v>9</v>
      </c>
      <c r="AA192" s="1">
        <f t="shared" si="36"/>
        <v>1</v>
      </c>
      <c r="AB192" s="1">
        <f t="shared" si="37"/>
        <v>1</v>
      </c>
      <c r="AC192" s="1">
        <f t="shared" si="38"/>
        <v>0</v>
      </c>
      <c r="AD192" s="1">
        <f t="shared" si="39"/>
        <v>0</v>
      </c>
      <c r="AE192" s="1">
        <f t="shared" si="40"/>
        <v>0</v>
      </c>
      <c r="AF192" s="1">
        <f t="shared" si="41"/>
        <v>0</v>
      </c>
      <c r="AG192" s="1">
        <f t="shared" si="42"/>
        <v>0</v>
      </c>
      <c r="AH192" s="1">
        <f t="shared" si="43"/>
        <v>0</v>
      </c>
      <c r="AI192" s="9">
        <f t="shared" si="44"/>
        <v>22.20367278797997</v>
      </c>
    </row>
    <row r="193" spans="1:35" ht="15">
      <c r="A193" s="1">
        <v>22598</v>
      </c>
      <c r="B193" s="1">
        <v>12</v>
      </c>
      <c r="C193" s="1">
        <v>2</v>
      </c>
      <c r="D193" s="2">
        <v>11.005</v>
      </c>
      <c r="E193" s="3">
        <v>5</v>
      </c>
      <c r="F193" s="1">
        <v>610</v>
      </c>
      <c r="G193" s="1">
        <v>257</v>
      </c>
      <c r="H193" s="1">
        <v>109</v>
      </c>
      <c r="I193" s="1">
        <v>29</v>
      </c>
      <c r="J193" s="1">
        <v>9</v>
      </c>
      <c r="K193" s="1">
        <v>7</v>
      </c>
      <c r="L193" s="1">
        <v>0</v>
      </c>
      <c r="M193" s="1">
        <v>4</v>
      </c>
      <c r="N193" s="1">
        <v>0</v>
      </c>
      <c r="O193" s="1">
        <v>1</v>
      </c>
      <c r="P193" s="1">
        <v>0</v>
      </c>
      <c r="Q193" s="1">
        <v>0</v>
      </c>
      <c r="R193" s="1">
        <v>0</v>
      </c>
      <c r="S193" s="1">
        <v>1</v>
      </c>
      <c r="T193" s="1">
        <v>2</v>
      </c>
      <c r="U193" s="1">
        <f t="shared" si="30"/>
        <v>1027</v>
      </c>
      <c r="V193" s="1">
        <f t="shared" si="31"/>
        <v>417</v>
      </c>
      <c r="W193" s="1">
        <f t="shared" si="32"/>
        <v>160</v>
      </c>
      <c r="X193" s="1">
        <f t="shared" si="33"/>
        <v>51</v>
      </c>
      <c r="Y193" s="1">
        <f t="shared" si="34"/>
        <v>22</v>
      </c>
      <c r="Z193" s="1">
        <f t="shared" si="35"/>
        <v>13</v>
      </c>
      <c r="AA193" s="1">
        <f t="shared" si="36"/>
        <v>6</v>
      </c>
      <c r="AB193" s="1">
        <f t="shared" si="37"/>
        <v>6</v>
      </c>
      <c r="AC193" s="1">
        <f t="shared" si="38"/>
        <v>2</v>
      </c>
      <c r="AD193" s="1">
        <f t="shared" si="39"/>
        <v>2</v>
      </c>
      <c r="AE193" s="1">
        <f t="shared" si="40"/>
        <v>1</v>
      </c>
      <c r="AF193" s="1">
        <f t="shared" si="41"/>
        <v>1</v>
      </c>
      <c r="AG193" s="1">
        <f t="shared" si="42"/>
        <v>1</v>
      </c>
      <c r="AH193" s="1">
        <f t="shared" si="43"/>
        <v>1</v>
      </c>
      <c r="AI193" s="9">
        <f t="shared" si="44"/>
        <v>15.579357351509252</v>
      </c>
    </row>
    <row r="194" spans="1:35" ht="15">
      <c r="A194" s="1">
        <v>22598</v>
      </c>
      <c r="B194" s="1">
        <v>12</v>
      </c>
      <c r="C194" s="1">
        <v>3</v>
      </c>
      <c r="D194" s="2">
        <v>11.055</v>
      </c>
      <c r="E194" s="3">
        <v>6.5</v>
      </c>
      <c r="F194" s="1">
        <v>219</v>
      </c>
      <c r="G194" s="1">
        <v>95</v>
      </c>
      <c r="H194" s="1">
        <v>47</v>
      </c>
      <c r="I194" s="1">
        <v>16</v>
      </c>
      <c r="J194" s="1">
        <v>8</v>
      </c>
      <c r="K194" s="1">
        <v>1</v>
      </c>
      <c r="L194" s="1">
        <v>0</v>
      </c>
      <c r="M194" s="1">
        <v>2</v>
      </c>
      <c r="N194" s="1">
        <v>0</v>
      </c>
      <c r="O194" s="1">
        <v>1</v>
      </c>
      <c r="P194" s="1">
        <v>0</v>
      </c>
      <c r="Q194" s="1">
        <v>0</v>
      </c>
      <c r="R194" s="1">
        <v>0</v>
      </c>
      <c r="S194" s="1">
        <v>1</v>
      </c>
      <c r="T194" s="1">
        <v>2</v>
      </c>
      <c r="U194" s="1">
        <f t="shared" si="30"/>
        <v>390</v>
      </c>
      <c r="V194" s="1">
        <f t="shared" si="31"/>
        <v>171</v>
      </c>
      <c r="W194" s="1">
        <f t="shared" si="32"/>
        <v>76</v>
      </c>
      <c r="X194" s="1">
        <f t="shared" si="33"/>
        <v>29</v>
      </c>
      <c r="Y194" s="1">
        <f t="shared" si="34"/>
        <v>13</v>
      </c>
      <c r="Z194" s="1">
        <f t="shared" si="35"/>
        <v>5</v>
      </c>
      <c r="AA194" s="1">
        <f t="shared" si="36"/>
        <v>4</v>
      </c>
      <c r="AB194" s="1">
        <f t="shared" si="37"/>
        <v>4</v>
      </c>
      <c r="AC194" s="1">
        <f t="shared" si="38"/>
        <v>2</v>
      </c>
      <c r="AD194" s="1">
        <f t="shared" si="39"/>
        <v>2</v>
      </c>
      <c r="AE194" s="1">
        <f t="shared" si="40"/>
        <v>1</v>
      </c>
      <c r="AF194" s="1">
        <f t="shared" si="41"/>
        <v>1</v>
      </c>
      <c r="AG194" s="1">
        <f t="shared" si="42"/>
        <v>1</v>
      </c>
      <c r="AH194" s="1">
        <f t="shared" si="43"/>
        <v>1</v>
      </c>
      <c r="AI194" s="9">
        <f t="shared" si="44"/>
        <v>19.48717948717949</v>
      </c>
    </row>
    <row r="195" spans="1:35" ht="15">
      <c r="A195" s="1">
        <v>22598</v>
      </c>
      <c r="B195" s="1">
        <v>12</v>
      </c>
      <c r="C195" s="1">
        <v>4</v>
      </c>
      <c r="D195" s="2">
        <v>11.12</v>
      </c>
      <c r="E195" s="3">
        <v>6.5</v>
      </c>
      <c r="F195" s="1">
        <v>148</v>
      </c>
      <c r="G195" s="1">
        <v>47</v>
      </c>
      <c r="H195" s="1">
        <v>22</v>
      </c>
      <c r="I195" s="1">
        <v>3</v>
      </c>
      <c r="J195" s="1">
        <v>1</v>
      </c>
      <c r="K195" s="1">
        <v>3</v>
      </c>
      <c r="L195" s="1">
        <v>0</v>
      </c>
      <c r="M195" s="1">
        <v>2</v>
      </c>
      <c r="N195" s="1">
        <v>0</v>
      </c>
      <c r="O195" s="1">
        <v>1</v>
      </c>
      <c r="P195" s="1">
        <v>1</v>
      </c>
      <c r="Q195" s="1">
        <v>0</v>
      </c>
      <c r="R195" s="1">
        <v>0</v>
      </c>
      <c r="S195" s="1">
        <v>0</v>
      </c>
      <c r="T195" s="1">
        <v>2</v>
      </c>
      <c r="U195" s="1">
        <f t="shared" si="30"/>
        <v>228</v>
      </c>
      <c r="V195" s="1">
        <f t="shared" si="31"/>
        <v>80</v>
      </c>
      <c r="W195" s="1">
        <f t="shared" si="32"/>
        <v>33</v>
      </c>
      <c r="X195" s="1">
        <f t="shared" si="33"/>
        <v>11</v>
      </c>
      <c r="Y195" s="1">
        <f t="shared" si="34"/>
        <v>8</v>
      </c>
      <c r="Z195" s="1">
        <f t="shared" si="35"/>
        <v>7</v>
      </c>
      <c r="AA195" s="1">
        <f t="shared" si="36"/>
        <v>4</v>
      </c>
      <c r="AB195" s="1">
        <f t="shared" si="37"/>
        <v>4</v>
      </c>
      <c r="AC195" s="1">
        <f t="shared" si="38"/>
        <v>2</v>
      </c>
      <c r="AD195" s="1">
        <f t="shared" si="39"/>
        <v>2</v>
      </c>
      <c r="AE195" s="1">
        <f t="shared" si="40"/>
        <v>1</v>
      </c>
      <c r="AF195" s="1">
        <f t="shared" si="41"/>
        <v>0</v>
      </c>
      <c r="AG195" s="1">
        <f t="shared" si="42"/>
        <v>0</v>
      </c>
      <c r="AH195" s="1">
        <f t="shared" si="43"/>
        <v>0</v>
      </c>
      <c r="AI195" s="9">
        <f t="shared" si="44"/>
        <v>14.473684210526317</v>
      </c>
    </row>
    <row r="196" spans="1:35" ht="15">
      <c r="A196" s="1">
        <v>22598</v>
      </c>
      <c r="B196" s="1">
        <v>12</v>
      </c>
      <c r="C196" s="1">
        <v>5</v>
      </c>
      <c r="D196" s="2">
        <v>11.185</v>
      </c>
      <c r="E196" s="3">
        <v>5.5</v>
      </c>
      <c r="F196" s="1">
        <v>224</v>
      </c>
      <c r="G196" s="1">
        <v>106</v>
      </c>
      <c r="H196" s="1">
        <v>64</v>
      </c>
      <c r="I196" s="1">
        <v>40</v>
      </c>
      <c r="J196" s="1">
        <v>13</v>
      </c>
      <c r="K196" s="1">
        <v>8</v>
      </c>
      <c r="L196" s="1">
        <v>6</v>
      </c>
      <c r="M196" s="1">
        <v>2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2</v>
      </c>
      <c r="U196" s="1">
        <f t="shared" si="30"/>
        <v>463</v>
      </c>
      <c r="V196" s="1">
        <f t="shared" si="31"/>
        <v>239</v>
      </c>
      <c r="W196" s="1">
        <f t="shared" si="32"/>
        <v>133</v>
      </c>
      <c r="X196" s="1">
        <f t="shared" si="33"/>
        <v>69</v>
      </c>
      <c r="Y196" s="1">
        <f t="shared" si="34"/>
        <v>29</v>
      </c>
      <c r="Z196" s="1">
        <f t="shared" si="35"/>
        <v>16</v>
      </c>
      <c r="AA196" s="1">
        <f t="shared" si="36"/>
        <v>8</v>
      </c>
      <c r="AB196" s="1">
        <f t="shared" si="37"/>
        <v>2</v>
      </c>
      <c r="AC196" s="1">
        <f t="shared" si="38"/>
        <v>0</v>
      </c>
      <c r="AD196" s="1">
        <f t="shared" si="39"/>
        <v>0</v>
      </c>
      <c r="AE196" s="1">
        <f t="shared" si="40"/>
        <v>0</v>
      </c>
      <c r="AF196" s="1">
        <f t="shared" si="41"/>
        <v>0</v>
      </c>
      <c r="AG196" s="1">
        <f t="shared" si="42"/>
        <v>0</v>
      </c>
      <c r="AH196" s="1">
        <f t="shared" si="43"/>
        <v>0</v>
      </c>
      <c r="AI196" s="9">
        <f t="shared" si="44"/>
        <v>28.725701943844495</v>
      </c>
    </row>
    <row r="197" spans="1:35" ht="15">
      <c r="A197" s="1">
        <v>22598</v>
      </c>
      <c r="B197" s="1">
        <v>12</v>
      </c>
      <c r="C197" s="1">
        <v>6</v>
      </c>
      <c r="D197" s="2">
        <v>11.24</v>
      </c>
      <c r="E197" s="3">
        <v>5.5</v>
      </c>
      <c r="F197" s="1">
        <v>202</v>
      </c>
      <c r="G197" s="1">
        <v>84</v>
      </c>
      <c r="H197" s="1">
        <v>35</v>
      </c>
      <c r="I197" s="1">
        <v>20</v>
      </c>
      <c r="J197" s="1">
        <v>12</v>
      </c>
      <c r="K197" s="1">
        <v>2</v>
      </c>
      <c r="L197" s="1">
        <v>1</v>
      </c>
      <c r="M197" s="1">
        <v>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2</v>
      </c>
      <c r="U197" s="1">
        <f t="shared" si="30"/>
        <v>357</v>
      </c>
      <c r="V197" s="1">
        <f t="shared" si="31"/>
        <v>155</v>
      </c>
      <c r="W197" s="1">
        <f t="shared" si="32"/>
        <v>71</v>
      </c>
      <c r="X197" s="1">
        <f t="shared" si="33"/>
        <v>36</v>
      </c>
      <c r="Y197" s="1">
        <f t="shared" si="34"/>
        <v>16</v>
      </c>
      <c r="Z197" s="1">
        <f t="shared" si="35"/>
        <v>4</v>
      </c>
      <c r="AA197" s="1">
        <f t="shared" si="36"/>
        <v>2</v>
      </c>
      <c r="AB197" s="1">
        <f t="shared" si="37"/>
        <v>1</v>
      </c>
      <c r="AC197" s="1">
        <f t="shared" si="38"/>
        <v>0</v>
      </c>
      <c r="AD197" s="1">
        <f t="shared" si="39"/>
        <v>0</v>
      </c>
      <c r="AE197" s="1">
        <f t="shared" si="40"/>
        <v>0</v>
      </c>
      <c r="AF197" s="1">
        <f t="shared" si="41"/>
        <v>0</v>
      </c>
      <c r="AG197" s="1">
        <f t="shared" si="42"/>
        <v>0</v>
      </c>
      <c r="AH197" s="1">
        <f t="shared" si="43"/>
        <v>0</v>
      </c>
      <c r="AI197" s="9">
        <f t="shared" si="44"/>
        <v>19.88795518207283</v>
      </c>
    </row>
    <row r="198" spans="1:35" ht="15">
      <c r="A198" s="1">
        <v>22598</v>
      </c>
      <c r="B198" s="1">
        <v>12</v>
      </c>
      <c r="C198" s="1">
        <v>7</v>
      </c>
      <c r="D198" s="2">
        <v>11.295</v>
      </c>
      <c r="E198" s="3">
        <v>6.5</v>
      </c>
      <c r="F198" s="1">
        <v>354</v>
      </c>
      <c r="G198" s="1">
        <v>186</v>
      </c>
      <c r="H198" s="1">
        <v>91</v>
      </c>
      <c r="I198" s="1">
        <v>60</v>
      </c>
      <c r="J198" s="1">
        <v>17</v>
      </c>
      <c r="K198" s="1">
        <v>8</v>
      </c>
      <c r="L198" s="1">
        <v>2</v>
      </c>
      <c r="M198" s="1">
        <v>1</v>
      </c>
      <c r="N198" s="1">
        <v>0</v>
      </c>
      <c r="O198" s="1">
        <v>2</v>
      </c>
      <c r="P198" s="1">
        <v>0</v>
      </c>
      <c r="Q198" s="1">
        <v>0</v>
      </c>
      <c r="R198" s="1">
        <v>0</v>
      </c>
      <c r="S198" s="1">
        <v>0</v>
      </c>
      <c r="T198" s="1">
        <v>2</v>
      </c>
      <c r="U198" s="1">
        <f t="shared" si="30"/>
        <v>721</v>
      </c>
      <c r="V198" s="1">
        <f t="shared" si="31"/>
        <v>367</v>
      </c>
      <c r="W198" s="1">
        <f t="shared" si="32"/>
        <v>181</v>
      </c>
      <c r="X198" s="1">
        <f t="shared" si="33"/>
        <v>90</v>
      </c>
      <c r="Y198" s="1">
        <f t="shared" si="34"/>
        <v>30</v>
      </c>
      <c r="Z198" s="1">
        <f t="shared" si="35"/>
        <v>13</v>
      </c>
      <c r="AA198" s="1">
        <f t="shared" si="36"/>
        <v>5</v>
      </c>
      <c r="AB198" s="1">
        <f t="shared" si="37"/>
        <v>3</v>
      </c>
      <c r="AC198" s="1">
        <f t="shared" si="38"/>
        <v>2</v>
      </c>
      <c r="AD198" s="1">
        <f t="shared" si="39"/>
        <v>2</v>
      </c>
      <c r="AE198" s="1">
        <f t="shared" si="40"/>
        <v>0</v>
      </c>
      <c r="AF198" s="1">
        <f t="shared" si="41"/>
        <v>0</v>
      </c>
      <c r="AG198" s="1">
        <f t="shared" si="42"/>
        <v>0</v>
      </c>
      <c r="AH198" s="1">
        <f t="shared" si="43"/>
        <v>0</v>
      </c>
      <c r="AI198" s="9">
        <f t="shared" si="44"/>
        <v>25.104022191400833</v>
      </c>
    </row>
    <row r="199" spans="1:35" ht="15">
      <c r="A199" s="1">
        <v>22598</v>
      </c>
      <c r="B199" s="1">
        <v>12</v>
      </c>
      <c r="C199" s="1">
        <v>8</v>
      </c>
      <c r="D199" s="2">
        <v>11.36</v>
      </c>
      <c r="E199" s="3">
        <v>7</v>
      </c>
      <c r="F199" s="1">
        <v>802</v>
      </c>
      <c r="G199" s="1">
        <v>348</v>
      </c>
      <c r="H199" s="1">
        <v>166</v>
      </c>
      <c r="I199" s="1">
        <v>87</v>
      </c>
      <c r="J199" s="1">
        <v>30</v>
      </c>
      <c r="K199" s="1">
        <v>9</v>
      </c>
      <c r="L199" s="1">
        <v>9</v>
      </c>
      <c r="M199" s="1">
        <v>3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2</v>
      </c>
      <c r="U199" s="1">
        <f t="shared" si="30"/>
        <v>1454</v>
      </c>
      <c r="V199" s="1">
        <f t="shared" si="31"/>
        <v>652</v>
      </c>
      <c r="W199" s="1">
        <f t="shared" si="32"/>
        <v>304</v>
      </c>
      <c r="X199" s="1">
        <f t="shared" si="33"/>
        <v>138</v>
      </c>
      <c r="Y199" s="1">
        <f t="shared" si="34"/>
        <v>51</v>
      </c>
      <c r="Z199" s="1">
        <f t="shared" si="35"/>
        <v>21</v>
      </c>
      <c r="AA199" s="1">
        <f t="shared" si="36"/>
        <v>12</v>
      </c>
      <c r="AB199" s="1">
        <f t="shared" si="37"/>
        <v>3</v>
      </c>
      <c r="AC199" s="1">
        <f t="shared" si="38"/>
        <v>0</v>
      </c>
      <c r="AD199" s="1">
        <f t="shared" si="39"/>
        <v>0</v>
      </c>
      <c r="AE199" s="1">
        <f t="shared" si="40"/>
        <v>0</v>
      </c>
      <c r="AF199" s="1">
        <f t="shared" si="41"/>
        <v>0</v>
      </c>
      <c r="AG199" s="1">
        <f t="shared" si="42"/>
        <v>0</v>
      </c>
      <c r="AH199" s="1">
        <f t="shared" si="43"/>
        <v>0</v>
      </c>
      <c r="AI199" s="9">
        <f t="shared" si="44"/>
        <v>20.907840440165064</v>
      </c>
    </row>
    <row r="200" spans="1:35" ht="15">
      <c r="A200" s="1">
        <v>22598</v>
      </c>
      <c r="B200" s="1">
        <v>12</v>
      </c>
      <c r="C200" s="1">
        <v>9</v>
      </c>
      <c r="D200" s="2">
        <v>11.43</v>
      </c>
      <c r="E200" s="3">
        <v>6.5</v>
      </c>
      <c r="F200" s="1">
        <v>273</v>
      </c>
      <c r="G200" s="1">
        <v>128</v>
      </c>
      <c r="H200" s="1">
        <v>84</v>
      </c>
      <c r="I200" s="1">
        <v>44</v>
      </c>
      <c r="J200" s="1">
        <v>24</v>
      </c>
      <c r="K200" s="1">
        <v>8</v>
      </c>
      <c r="L200" s="1">
        <v>7</v>
      </c>
      <c r="M200" s="1">
        <v>3</v>
      </c>
      <c r="N200" s="1">
        <v>2</v>
      </c>
      <c r="O200" s="1">
        <v>0</v>
      </c>
      <c r="P200" s="1">
        <v>0</v>
      </c>
      <c r="Q200" s="1">
        <v>0</v>
      </c>
      <c r="R200" s="1">
        <v>0</v>
      </c>
      <c r="S200" s="1">
        <v>1</v>
      </c>
      <c r="T200" s="1">
        <v>2</v>
      </c>
      <c r="U200" s="1">
        <f aca="true" t="shared" si="45" ref="U200:U263">SUM(F200:S200)</f>
        <v>574</v>
      </c>
      <c r="V200" s="1">
        <f aca="true" t="shared" si="46" ref="V200:V263">SUM(G200:S200)</f>
        <v>301</v>
      </c>
      <c r="W200" s="1">
        <f aca="true" t="shared" si="47" ref="W200:W263">SUM(H200:S200)</f>
        <v>173</v>
      </c>
      <c r="X200" s="1">
        <f aca="true" t="shared" si="48" ref="X200:X263">SUM(I200:S200)</f>
        <v>89</v>
      </c>
      <c r="Y200" s="1">
        <f aca="true" t="shared" si="49" ref="Y200:Y263">SUM(J200:S200)</f>
        <v>45</v>
      </c>
      <c r="Z200" s="1">
        <f aca="true" t="shared" si="50" ref="Z200:Z263">SUM(K200:S200)</f>
        <v>21</v>
      </c>
      <c r="AA200" s="1">
        <f aca="true" t="shared" si="51" ref="AA200:AA263">SUM(L200:S200)</f>
        <v>13</v>
      </c>
      <c r="AB200" s="1">
        <f aca="true" t="shared" si="52" ref="AB200:AB263">SUM(M200:S200)</f>
        <v>6</v>
      </c>
      <c r="AC200" s="1">
        <f aca="true" t="shared" si="53" ref="AC200:AC263">SUM(N200:S200)</f>
        <v>3</v>
      </c>
      <c r="AD200" s="1">
        <f aca="true" t="shared" si="54" ref="AD200:AD263">SUM(O200:S200)</f>
        <v>1</v>
      </c>
      <c r="AE200" s="1">
        <f aca="true" t="shared" si="55" ref="AE200:AE263">SUM(P200:S200)</f>
        <v>1</v>
      </c>
      <c r="AF200" s="1">
        <f aca="true" t="shared" si="56" ref="AF200:AF263">SUM(Q200:S200)</f>
        <v>1</v>
      </c>
      <c r="AG200" s="1">
        <f aca="true" t="shared" si="57" ref="AG200:AG263">SUM(R200:S200)</f>
        <v>1</v>
      </c>
      <c r="AH200" s="1">
        <f aca="true" t="shared" si="58" ref="AH200:AH263">SUM(S200)</f>
        <v>1</v>
      </c>
      <c r="AI200" s="9">
        <f aca="true" t="shared" si="59" ref="AI200:AI263">(W200/U200)*100</f>
        <v>30.139372822299652</v>
      </c>
    </row>
    <row r="201" spans="1:35" ht="15">
      <c r="A201" s="1">
        <v>22598</v>
      </c>
      <c r="B201" s="1">
        <v>12</v>
      </c>
      <c r="C201" s="1">
        <v>10</v>
      </c>
      <c r="D201" s="2">
        <v>11.495</v>
      </c>
      <c r="E201" s="3">
        <v>5</v>
      </c>
      <c r="F201" s="1">
        <v>225</v>
      </c>
      <c r="G201" s="1">
        <v>132</v>
      </c>
      <c r="H201" s="1">
        <v>92</v>
      </c>
      <c r="I201" s="1">
        <v>35</v>
      </c>
      <c r="J201" s="1">
        <v>19</v>
      </c>
      <c r="K201" s="1">
        <v>8</v>
      </c>
      <c r="L201" s="1">
        <v>3</v>
      </c>
      <c r="M201" s="1">
        <v>0</v>
      </c>
      <c r="N201" s="1">
        <v>0</v>
      </c>
      <c r="O201" s="1">
        <v>2</v>
      </c>
      <c r="P201" s="1">
        <v>0</v>
      </c>
      <c r="Q201" s="1">
        <v>0</v>
      </c>
      <c r="R201" s="1">
        <v>0</v>
      </c>
      <c r="S201" s="1">
        <v>0</v>
      </c>
      <c r="T201" s="1">
        <v>2</v>
      </c>
      <c r="U201" s="1">
        <f t="shared" si="45"/>
        <v>516</v>
      </c>
      <c r="V201" s="1">
        <f t="shared" si="46"/>
        <v>291</v>
      </c>
      <c r="W201" s="1">
        <f t="shared" si="47"/>
        <v>159</v>
      </c>
      <c r="X201" s="1">
        <f t="shared" si="48"/>
        <v>67</v>
      </c>
      <c r="Y201" s="1">
        <f t="shared" si="49"/>
        <v>32</v>
      </c>
      <c r="Z201" s="1">
        <f t="shared" si="50"/>
        <v>13</v>
      </c>
      <c r="AA201" s="1">
        <f t="shared" si="51"/>
        <v>5</v>
      </c>
      <c r="AB201" s="1">
        <f t="shared" si="52"/>
        <v>2</v>
      </c>
      <c r="AC201" s="1">
        <f t="shared" si="53"/>
        <v>2</v>
      </c>
      <c r="AD201" s="1">
        <f t="shared" si="54"/>
        <v>2</v>
      </c>
      <c r="AE201" s="1">
        <f t="shared" si="55"/>
        <v>0</v>
      </c>
      <c r="AF201" s="1">
        <f t="shared" si="56"/>
        <v>0</v>
      </c>
      <c r="AG201" s="1">
        <f t="shared" si="57"/>
        <v>0</v>
      </c>
      <c r="AH201" s="1">
        <f t="shared" si="58"/>
        <v>0</v>
      </c>
      <c r="AI201" s="9">
        <f t="shared" si="59"/>
        <v>30.813953488372093</v>
      </c>
    </row>
    <row r="202" spans="1:35" ht="15">
      <c r="A202" s="1">
        <v>22598</v>
      </c>
      <c r="B202" s="1">
        <v>12</v>
      </c>
      <c r="C202" s="1">
        <v>11</v>
      </c>
      <c r="D202" s="2">
        <v>11.545</v>
      </c>
      <c r="E202" s="3">
        <v>5</v>
      </c>
      <c r="F202" s="1">
        <v>187</v>
      </c>
      <c r="G202" s="1">
        <v>92</v>
      </c>
      <c r="H202" s="1">
        <v>37</v>
      </c>
      <c r="I202" s="1">
        <v>22</v>
      </c>
      <c r="J202" s="1">
        <v>6</v>
      </c>
      <c r="K202" s="1">
        <v>2</v>
      </c>
      <c r="L202" s="1">
        <v>3</v>
      </c>
      <c r="M202" s="1">
        <v>1</v>
      </c>
      <c r="N202" s="1">
        <v>0</v>
      </c>
      <c r="O202" s="1">
        <v>0</v>
      </c>
      <c r="P202" s="1">
        <v>0</v>
      </c>
      <c r="Q202" s="1">
        <v>2</v>
      </c>
      <c r="R202" s="1">
        <v>0</v>
      </c>
      <c r="S202" s="1">
        <v>0</v>
      </c>
      <c r="T202" s="1">
        <v>2</v>
      </c>
      <c r="U202" s="1">
        <f t="shared" si="45"/>
        <v>352</v>
      </c>
      <c r="V202" s="1">
        <f t="shared" si="46"/>
        <v>165</v>
      </c>
      <c r="W202" s="1">
        <f t="shared" si="47"/>
        <v>73</v>
      </c>
      <c r="X202" s="1">
        <f t="shared" si="48"/>
        <v>36</v>
      </c>
      <c r="Y202" s="1">
        <f t="shared" si="49"/>
        <v>14</v>
      </c>
      <c r="Z202" s="1">
        <f t="shared" si="50"/>
        <v>8</v>
      </c>
      <c r="AA202" s="1">
        <f t="shared" si="51"/>
        <v>6</v>
      </c>
      <c r="AB202" s="1">
        <f t="shared" si="52"/>
        <v>3</v>
      </c>
      <c r="AC202" s="1">
        <f t="shared" si="53"/>
        <v>2</v>
      </c>
      <c r="AD202" s="1">
        <f t="shared" si="54"/>
        <v>2</v>
      </c>
      <c r="AE202" s="1">
        <f t="shared" si="55"/>
        <v>2</v>
      </c>
      <c r="AF202" s="1">
        <f t="shared" si="56"/>
        <v>2</v>
      </c>
      <c r="AG202" s="1">
        <f t="shared" si="57"/>
        <v>0</v>
      </c>
      <c r="AH202" s="1">
        <f t="shared" si="58"/>
        <v>0</v>
      </c>
      <c r="AI202" s="9">
        <f t="shared" si="59"/>
        <v>20.738636363636363</v>
      </c>
    </row>
    <row r="203" spans="1:35" ht="15">
      <c r="A203" s="1">
        <v>22598</v>
      </c>
      <c r="B203" s="1">
        <v>12</v>
      </c>
      <c r="C203" s="1">
        <v>12</v>
      </c>
      <c r="D203" s="2">
        <v>11.595</v>
      </c>
      <c r="E203" s="3">
        <v>5</v>
      </c>
      <c r="F203" s="1">
        <v>75</v>
      </c>
      <c r="G203" s="1">
        <v>45</v>
      </c>
      <c r="H203" s="1">
        <v>23</v>
      </c>
      <c r="I203" s="1">
        <v>11</v>
      </c>
      <c r="J203" s="1">
        <v>4</v>
      </c>
      <c r="K203" s="1">
        <v>2</v>
      </c>
      <c r="L203" s="1">
        <v>0</v>
      </c>
      <c r="M203" s="1">
        <v>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2</v>
      </c>
      <c r="U203" s="1">
        <f t="shared" si="45"/>
        <v>161</v>
      </c>
      <c r="V203" s="1">
        <f t="shared" si="46"/>
        <v>86</v>
      </c>
      <c r="W203" s="1">
        <f t="shared" si="47"/>
        <v>41</v>
      </c>
      <c r="X203" s="1">
        <f t="shared" si="48"/>
        <v>18</v>
      </c>
      <c r="Y203" s="1">
        <f t="shared" si="49"/>
        <v>7</v>
      </c>
      <c r="Z203" s="1">
        <f t="shared" si="50"/>
        <v>3</v>
      </c>
      <c r="AA203" s="1">
        <f t="shared" si="51"/>
        <v>1</v>
      </c>
      <c r="AB203" s="1">
        <f t="shared" si="52"/>
        <v>1</v>
      </c>
      <c r="AC203" s="1">
        <f t="shared" si="53"/>
        <v>0</v>
      </c>
      <c r="AD203" s="1">
        <f t="shared" si="54"/>
        <v>0</v>
      </c>
      <c r="AE203" s="1">
        <f t="shared" si="55"/>
        <v>0</v>
      </c>
      <c r="AF203" s="1">
        <f t="shared" si="56"/>
        <v>0</v>
      </c>
      <c r="AG203" s="1">
        <f t="shared" si="57"/>
        <v>0</v>
      </c>
      <c r="AH203" s="1">
        <f t="shared" si="58"/>
        <v>0</v>
      </c>
      <c r="AI203" s="9">
        <f t="shared" si="59"/>
        <v>25.465838509316768</v>
      </c>
    </row>
    <row r="204" spans="1:35" ht="15">
      <c r="A204" s="1">
        <v>22598</v>
      </c>
      <c r="B204" s="1">
        <v>12</v>
      </c>
      <c r="C204" s="1">
        <v>13</v>
      </c>
      <c r="D204" s="2">
        <v>11.645</v>
      </c>
      <c r="E204" s="3">
        <v>5.5</v>
      </c>
      <c r="F204" s="1">
        <v>86</v>
      </c>
      <c r="G204" s="1">
        <v>44</v>
      </c>
      <c r="H204" s="1">
        <v>21</v>
      </c>
      <c r="I204" s="1">
        <v>11</v>
      </c>
      <c r="J204" s="1">
        <v>4</v>
      </c>
      <c r="K204" s="1">
        <v>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2</v>
      </c>
      <c r="U204" s="1">
        <f t="shared" si="45"/>
        <v>168</v>
      </c>
      <c r="V204" s="1">
        <f t="shared" si="46"/>
        <v>82</v>
      </c>
      <c r="W204" s="1">
        <f t="shared" si="47"/>
        <v>38</v>
      </c>
      <c r="X204" s="1">
        <f t="shared" si="48"/>
        <v>17</v>
      </c>
      <c r="Y204" s="1">
        <f t="shared" si="49"/>
        <v>6</v>
      </c>
      <c r="Z204" s="1">
        <f t="shared" si="50"/>
        <v>2</v>
      </c>
      <c r="AA204" s="1">
        <f t="shared" si="51"/>
        <v>0</v>
      </c>
      <c r="AB204" s="1">
        <f t="shared" si="52"/>
        <v>0</v>
      </c>
      <c r="AC204" s="1">
        <f t="shared" si="53"/>
        <v>0</v>
      </c>
      <c r="AD204" s="1">
        <f t="shared" si="54"/>
        <v>0</v>
      </c>
      <c r="AE204" s="1">
        <f t="shared" si="55"/>
        <v>0</v>
      </c>
      <c r="AF204" s="1">
        <f t="shared" si="56"/>
        <v>0</v>
      </c>
      <c r="AG204" s="1">
        <f t="shared" si="57"/>
        <v>0</v>
      </c>
      <c r="AH204" s="1">
        <f t="shared" si="58"/>
        <v>0</v>
      </c>
      <c r="AI204" s="9">
        <f t="shared" si="59"/>
        <v>22.61904761904762</v>
      </c>
    </row>
    <row r="205" spans="1:35" ht="15">
      <c r="A205" s="1">
        <v>22598</v>
      </c>
      <c r="B205" s="1">
        <v>12</v>
      </c>
      <c r="C205" s="1">
        <v>14</v>
      </c>
      <c r="D205" s="2">
        <v>11.7</v>
      </c>
      <c r="E205" s="3">
        <v>6</v>
      </c>
      <c r="F205" s="1">
        <v>246</v>
      </c>
      <c r="G205" s="1">
        <v>145</v>
      </c>
      <c r="H205" s="1">
        <v>103</v>
      </c>
      <c r="I205" s="1">
        <v>63</v>
      </c>
      <c r="J205" s="1">
        <v>32</v>
      </c>
      <c r="K205" s="1">
        <v>15</v>
      </c>
      <c r="L205" s="1">
        <v>15</v>
      </c>
      <c r="M205" s="1">
        <v>4</v>
      </c>
      <c r="N205" s="1">
        <v>1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2</v>
      </c>
      <c r="U205" s="1">
        <f t="shared" si="45"/>
        <v>624</v>
      </c>
      <c r="V205" s="1">
        <f t="shared" si="46"/>
        <v>378</v>
      </c>
      <c r="W205" s="1">
        <f t="shared" si="47"/>
        <v>233</v>
      </c>
      <c r="X205" s="1">
        <f t="shared" si="48"/>
        <v>130</v>
      </c>
      <c r="Y205" s="1">
        <f t="shared" si="49"/>
        <v>67</v>
      </c>
      <c r="Z205" s="1">
        <f t="shared" si="50"/>
        <v>35</v>
      </c>
      <c r="AA205" s="1">
        <f t="shared" si="51"/>
        <v>20</v>
      </c>
      <c r="AB205" s="1">
        <f t="shared" si="52"/>
        <v>5</v>
      </c>
      <c r="AC205" s="1">
        <f t="shared" si="53"/>
        <v>1</v>
      </c>
      <c r="AD205" s="1">
        <f t="shared" si="54"/>
        <v>0</v>
      </c>
      <c r="AE205" s="1">
        <f t="shared" si="55"/>
        <v>0</v>
      </c>
      <c r="AF205" s="1">
        <f t="shared" si="56"/>
        <v>0</v>
      </c>
      <c r="AG205" s="1">
        <f t="shared" si="57"/>
        <v>0</v>
      </c>
      <c r="AH205" s="1">
        <f t="shared" si="58"/>
        <v>0</v>
      </c>
      <c r="AI205" s="9">
        <f t="shared" si="59"/>
        <v>37.33974358974359</v>
      </c>
    </row>
    <row r="206" spans="1:35" ht="15">
      <c r="A206" s="1">
        <v>22598</v>
      </c>
      <c r="B206" s="1">
        <v>12</v>
      </c>
      <c r="C206" s="1">
        <v>15</v>
      </c>
      <c r="D206" s="2">
        <v>11.76</v>
      </c>
      <c r="E206" s="3">
        <v>7</v>
      </c>
      <c r="F206" s="1">
        <v>333</v>
      </c>
      <c r="G206" s="1">
        <v>198</v>
      </c>
      <c r="H206" s="1">
        <v>133</v>
      </c>
      <c r="I206" s="1">
        <v>80</v>
      </c>
      <c r="J206" s="1">
        <v>35</v>
      </c>
      <c r="K206" s="1">
        <v>15</v>
      </c>
      <c r="L206" s="1">
        <v>7</v>
      </c>
      <c r="M206" s="1">
        <v>5</v>
      </c>
      <c r="N206" s="1">
        <v>0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2</v>
      </c>
      <c r="U206" s="1">
        <f t="shared" si="45"/>
        <v>807</v>
      </c>
      <c r="V206" s="1">
        <f t="shared" si="46"/>
        <v>474</v>
      </c>
      <c r="W206" s="1">
        <f t="shared" si="47"/>
        <v>276</v>
      </c>
      <c r="X206" s="1">
        <f t="shared" si="48"/>
        <v>143</v>
      </c>
      <c r="Y206" s="1">
        <f t="shared" si="49"/>
        <v>63</v>
      </c>
      <c r="Z206" s="1">
        <f t="shared" si="50"/>
        <v>28</v>
      </c>
      <c r="AA206" s="1">
        <f t="shared" si="51"/>
        <v>13</v>
      </c>
      <c r="AB206" s="1">
        <f t="shared" si="52"/>
        <v>6</v>
      </c>
      <c r="AC206" s="1">
        <f t="shared" si="53"/>
        <v>1</v>
      </c>
      <c r="AD206" s="1">
        <f t="shared" si="54"/>
        <v>1</v>
      </c>
      <c r="AE206" s="1">
        <f t="shared" si="55"/>
        <v>1</v>
      </c>
      <c r="AF206" s="1">
        <f t="shared" si="56"/>
        <v>1</v>
      </c>
      <c r="AG206" s="1">
        <f t="shared" si="57"/>
        <v>0</v>
      </c>
      <c r="AH206" s="1">
        <f t="shared" si="58"/>
        <v>0</v>
      </c>
      <c r="AI206" s="9">
        <f t="shared" si="59"/>
        <v>34.20074349442379</v>
      </c>
    </row>
    <row r="207" spans="1:35" ht="15">
      <c r="A207" s="1">
        <v>22498</v>
      </c>
      <c r="B207" s="1">
        <v>13</v>
      </c>
      <c r="C207" s="1">
        <v>1</v>
      </c>
      <c r="D207" s="2">
        <v>11.83</v>
      </c>
      <c r="E207" s="3">
        <v>6.5</v>
      </c>
      <c r="F207" s="1">
        <v>47</v>
      </c>
      <c r="G207" s="1">
        <v>21</v>
      </c>
      <c r="H207" s="1">
        <v>21</v>
      </c>
      <c r="I207" s="1">
        <v>9</v>
      </c>
      <c r="J207" s="1">
        <v>4</v>
      </c>
      <c r="K207" s="1">
        <v>3</v>
      </c>
      <c r="L207" s="1">
        <v>4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2</v>
      </c>
      <c r="U207" s="1">
        <f t="shared" si="45"/>
        <v>109</v>
      </c>
      <c r="V207" s="1">
        <f t="shared" si="46"/>
        <v>62</v>
      </c>
      <c r="W207" s="1">
        <f t="shared" si="47"/>
        <v>41</v>
      </c>
      <c r="X207" s="1">
        <f t="shared" si="48"/>
        <v>20</v>
      </c>
      <c r="Y207" s="1">
        <f t="shared" si="49"/>
        <v>11</v>
      </c>
      <c r="Z207" s="1">
        <f t="shared" si="50"/>
        <v>7</v>
      </c>
      <c r="AA207" s="1">
        <f t="shared" si="51"/>
        <v>4</v>
      </c>
      <c r="AB207" s="1">
        <f t="shared" si="52"/>
        <v>0</v>
      </c>
      <c r="AC207" s="1">
        <f t="shared" si="53"/>
        <v>0</v>
      </c>
      <c r="AD207" s="1">
        <f t="shared" si="54"/>
        <v>0</v>
      </c>
      <c r="AE207" s="1">
        <f t="shared" si="55"/>
        <v>0</v>
      </c>
      <c r="AF207" s="1">
        <f t="shared" si="56"/>
        <v>0</v>
      </c>
      <c r="AG207" s="1">
        <f t="shared" si="57"/>
        <v>0</v>
      </c>
      <c r="AH207" s="1">
        <f t="shared" si="58"/>
        <v>0</v>
      </c>
      <c r="AI207" s="9">
        <f t="shared" si="59"/>
        <v>37.61467889908257</v>
      </c>
    </row>
    <row r="208" spans="1:35" ht="15">
      <c r="A208" s="1">
        <v>22498</v>
      </c>
      <c r="B208" s="1">
        <v>13</v>
      </c>
      <c r="C208" s="1">
        <v>2</v>
      </c>
      <c r="D208" s="2">
        <v>11.895</v>
      </c>
      <c r="E208" s="3">
        <v>5.2</v>
      </c>
      <c r="F208" s="1">
        <v>87</v>
      </c>
      <c r="G208" s="1">
        <v>62</v>
      </c>
      <c r="H208" s="1">
        <v>46</v>
      </c>
      <c r="I208" s="1">
        <v>38</v>
      </c>
      <c r="J208" s="1">
        <v>11</v>
      </c>
      <c r="K208" s="1">
        <v>8</v>
      </c>
      <c r="L208" s="1">
        <v>0</v>
      </c>
      <c r="M208" s="1">
        <v>2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f t="shared" si="45"/>
        <v>254</v>
      </c>
      <c r="V208" s="1">
        <f t="shared" si="46"/>
        <v>167</v>
      </c>
      <c r="W208" s="1">
        <f t="shared" si="47"/>
        <v>105</v>
      </c>
      <c r="X208" s="1">
        <f t="shared" si="48"/>
        <v>59</v>
      </c>
      <c r="Y208" s="1">
        <f t="shared" si="49"/>
        <v>21</v>
      </c>
      <c r="Z208" s="1">
        <f t="shared" si="50"/>
        <v>10</v>
      </c>
      <c r="AA208" s="1">
        <f t="shared" si="51"/>
        <v>2</v>
      </c>
      <c r="AB208" s="1">
        <f t="shared" si="52"/>
        <v>2</v>
      </c>
      <c r="AC208" s="1">
        <f t="shared" si="53"/>
        <v>0</v>
      </c>
      <c r="AD208" s="1">
        <f t="shared" si="54"/>
        <v>0</v>
      </c>
      <c r="AE208" s="1">
        <f t="shared" si="55"/>
        <v>0</v>
      </c>
      <c r="AF208" s="1">
        <f t="shared" si="56"/>
        <v>0</v>
      </c>
      <c r="AG208" s="1">
        <f t="shared" si="57"/>
        <v>0</v>
      </c>
      <c r="AH208" s="1">
        <f t="shared" si="58"/>
        <v>0</v>
      </c>
      <c r="AI208" s="9">
        <f t="shared" si="59"/>
        <v>41.338582677165356</v>
      </c>
    </row>
    <row r="209" spans="1:35" ht="15">
      <c r="A209" s="1">
        <v>22498</v>
      </c>
      <c r="B209" s="1">
        <v>13</v>
      </c>
      <c r="C209" s="1">
        <v>3</v>
      </c>
      <c r="D209" s="2">
        <v>11.947</v>
      </c>
      <c r="E209" s="3">
        <v>5.2</v>
      </c>
      <c r="F209" s="1">
        <v>143</v>
      </c>
      <c r="G209" s="1">
        <v>87</v>
      </c>
      <c r="H209" s="1">
        <v>59</v>
      </c>
      <c r="I209" s="1">
        <v>25</v>
      </c>
      <c r="J209" s="1">
        <v>10</v>
      </c>
      <c r="K209" s="1">
        <v>4</v>
      </c>
      <c r="L209" s="1">
        <v>7</v>
      </c>
      <c r="M209" s="1">
        <v>4</v>
      </c>
      <c r="N209" s="1">
        <v>1</v>
      </c>
      <c r="O209" s="1">
        <v>1</v>
      </c>
      <c r="P209" s="1">
        <v>0</v>
      </c>
      <c r="Q209" s="1">
        <v>0</v>
      </c>
      <c r="R209" s="1">
        <v>0</v>
      </c>
      <c r="S209" s="1">
        <v>0</v>
      </c>
      <c r="T209" s="1">
        <v>2</v>
      </c>
      <c r="U209" s="1">
        <f t="shared" si="45"/>
        <v>341</v>
      </c>
      <c r="V209" s="1">
        <f t="shared" si="46"/>
        <v>198</v>
      </c>
      <c r="W209" s="1">
        <f t="shared" si="47"/>
        <v>111</v>
      </c>
      <c r="X209" s="1">
        <f t="shared" si="48"/>
        <v>52</v>
      </c>
      <c r="Y209" s="1">
        <f t="shared" si="49"/>
        <v>27</v>
      </c>
      <c r="Z209" s="1">
        <f t="shared" si="50"/>
        <v>17</v>
      </c>
      <c r="AA209" s="1">
        <f t="shared" si="51"/>
        <v>13</v>
      </c>
      <c r="AB209" s="1">
        <f t="shared" si="52"/>
        <v>6</v>
      </c>
      <c r="AC209" s="1">
        <f t="shared" si="53"/>
        <v>2</v>
      </c>
      <c r="AD209" s="1">
        <f t="shared" si="54"/>
        <v>1</v>
      </c>
      <c r="AE209" s="1">
        <f t="shared" si="55"/>
        <v>0</v>
      </c>
      <c r="AF209" s="1">
        <f t="shared" si="56"/>
        <v>0</v>
      </c>
      <c r="AG209" s="1">
        <f t="shared" si="57"/>
        <v>0</v>
      </c>
      <c r="AH209" s="1">
        <f t="shared" si="58"/>
        <v>0</v>
      </c>
      <c r="AI209" s="9">
        <f t="shared" si="59"/>
        <v>32.55131964809384</v>
      </c>
    </row>
    <row r="210" spans="1:35" ht="15">
      <c r="A210" s="1">
        <v>22498</v>
      </c>
      <c r="B210" s="1">
        <v>13</v>
      </c>
      <c r="C210" s="1">
        <v>4</v>
      </c>
      <c r="D210" s="2">
        <v>11.999</v>
      </c>
      <c r="E210" s="3">
        <v>5.2</v>
      </c>
      <c r="F210" s="1">
        <v>118</v>
      </c>
      <c r="G210" s="1">
        <v>76</v>
      </c>
      <c r="H210" s="1">
        <v>60</v>
      </c>
      <c r="I210" s="1">
        <v>31</v>
      </c>
      <c r="J210" s="1">
        <v>18</v>
      </c>
      <c r="K210" s="1">
        <v>11</v>
      </c>
      <c r="L210" s="1">
        <v>10</v>
      </c>
      <c r="M210" s="1">
        <v>3</v>
      </c>
      <c r="N210" s="1">
        <v>4</v>
      </c>
      <c r="O210" s="1">
        <v>1</v>
      </c>
      <c r="P210" s="1">
        <v>1</v>
      </c>
      <c r="Q210" s="1">
        <v>0</v>
      </c>
      <c r="R210" s="1">
        <v>0</v>
      </c>
      <c r="S210" s="1">
        <v>0</v>
      </c>
      <c r="T210" s="1">
        <v>2</v>
      </c>
      <c r="U210" s="1">
        <f t="shared" si="45"/>
        <v>333</v>
      </c>
      <c r="V210" s="1">
        <f t="shared" si="46"/>
        <v>215</v>
      </c>
      <c r="W210" s="1">
        <f t="shared" si="47"/>
        <v>139</v>
      </c>
      <c r="X210" s="1">
        <f t="shared" si="48"/>
        <v>79</v>
      </c>
      <c r="Y210" s="1">
        <f t="shared" si="49"/>
        <v>48</v>
      </c>
      <c r="Z210" s="1">
        <f t="shared" si="50"/>
        <v>30</v>
      </c>
      <c r="AA210" s="1">
        <f t="shared" si="51"/>
        <v>19</v>
      </c>
      <c r="AB210" s="1">
        <f t="shared" si="52"/>
        <v>9</v>
      </c>
      <c r="AC210" s="1">
        <f t="shared" si="53"/>
        <v>6</v>
      </c>
      <c r="AD210" s="1">
        <f t="shared" si="54"/>
        <v>2</v>
      </c>
      <c r="AE210" s="1">
        <f t="shared" si="55"/>
        <v>1</v>
      </c>
      <c r="AF210" s="1">
        <f t="shared" si="56"/>
        <v>0</v>
      </c>
      <c r="AG210" s="1">
        <f t="shared" si="57"/>
        <v>0</v>
      </c>
      <c r="AH210" s="1">
        <f t="shared" si="58"/>
        <v>0</v>
      </c>
      <c r="AI210" s="9">
        <f t="shared" si="59"/>
        <v>41.74174174174174</v>
      </c>
    </row>
    <row r="211" spans="1:35" ht="15">
      <c r="A211" s="1">
        <v>22498</v>
      </c>
      <c r="B211" s="1">
        <v>13</v>
      </c>
      <c r="C211" s="1">
        <v>5</v>
      </c>
      <c r="D211" s="2">
        <v>12.051</v>
      </c>
      <c r="E211" s="3">
        <v>5.2</v>
      </c>
      <c r="F211" s="1">
        <v>51</v>
      </c>
      <c r="G211" s="1">
        <v>36</v>
      </c>
      <c r="H211" s="1">
        <v>17</v>
      </c>
      <c r="I211" s="1">
        <v>5</v>
      </c>
      <c r="J211" s="1">
        <v>6</v>
      </c>
      <c r="K211" s="1">
        <v>1</v>
      </c>
      <c r="L211" s="1">
        <v>2</v>
      </c>
      <c r="M211" s="1">
        <v>0</v>
      </c>
      <c r="N211" s="1">
        <v>1</v>
      </c>
      <c r="O211" s="1">
        <v>0</v>
      </c>
      <c r="P211" s="1">
        <v>1</v>
      </c>
      <c r="Q211" s="1">
        <v>0</v>
      </c>
      <c r="R211" s="1">
        <v>0</v>
      </c>
      <c r="S211" s="1">
        <v>0</v>
      </c>
      <c r="T211" s="1">
        <v>2</v>
      </c>
      <c r="U211" s="1">
        <f t="shared" si="45"/>
        <v>120</v>
      </c>
      <c r="V211" s="1">
        <f t="shared" si="46"/>
        <v>69</v>
      </c>
      <c r="W211" s="1">
        <f t="shared" si="47"/>
        <v>33</v>
      </c>
      <c r="X211" s="1">
        <f t="shared" si="48"/>
        <v>16</v>
      </c>
      <c r="Y211" s="1">
        <f t="shared" si="49"/>
        <v>11</v>
      </c>
      <c r="Z211" s="1">
        <f t="shared" si="50"/>
        <v>5</v>
      </c>
      <c r="AA211" s="1">
        <f t="shared" si="51"/>
        <v>4</v>
      </c>
      <c r="AB211" s="1">
        <f t="shared" si="52"/>
        <v>2</v>
      </c>
      <c r="AC211" s="1">
        <f t="shared" si="53"/>
        <v>2</v>
      </c>
      <c r="AD211" s="1">
        <f t="shared" si="54"/>
        <v>1</v>
      </c>
      <c r="AE211" s="1">
        <f t="shared" si="55"/>
        <v>1</v>
      </c>
      <c r="AF211" s="1">
        <f t="shared" si="56"/>
        <v>0</v>
      </c>
      <c r="AG211" s="1">
        <f t="shared" si="57"/>
        <v>0</v>
      </c>
      <c r="AH211" s="1">
        <f t="shared" si="58"/>
        <v>0</v>
      </c>
      <c r="AI211" s="9">
        <f t="shared" si="59"/>
        <v>27.500000000000004</v>
      </c>
    </row>
    <row r="212" spans="1:35" ht="15">
      <c r="A212" s="1">
        <v>22498</v>
      </c>
      <c r="B212" s="1">
        <v>13</v>
      </c>
      <c r="C212" s="1">
        <v>6</v>
      </c>
      <c r="D212" s="2">
        <v>12.103</v>
      </c>
      <c r="E212" s="3">
        <v>5.2</v>
      </c>
      <c r="F212" s="1">
        <v>56</v>
      </c>
      <c r="G212" s="1">
        <v>28</v>
      </c>
      <c r="H212" s="1">
        <v>22</v>
      </c>
      <c r="I212" s="1">
        <v>11</v>
      </c>
      <c r="J212" s="1">
        <v>4</v>
      </c>
      <c r="K212" s="1">
        <v>0</v>
      </c>
      <c r="L212" s="1">
        <v>4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2</v>
      </c>
      <c r="U212" s="1">
        <f t="shared" si="45"/>
        <v>125</v>
      </c>
      <c r="V212" s="1">
        <f t="shared" si="46"/>
        <v>69</v>
      </c>
      <c r="W212" s="1">
        <f t="shared" si="47"/>
        <v>41</v>
      </c>
      <c r="X212" s="1">
        <f t="shared" si="48"/>
        <v>19</v>
      </c>
      <c r="Y212" s="1">
        <f t="shared" si="49"/>
        <v>8</v>
      </c>
      <c r="Z212" s="1">
        <f t="shared" si="50"/>
        <v>4</v>
      </c>
      <c r="AA212" s="1">
        <f t="shared" si="51"/>
        <v>4</v>
      </c>
      <c r="AB212" s="1">
        <f t="shared" si="52"/>
        <v>0</v>
      </c>
      <c r="AC212" s="1">
        <f t="shared" si="53"/>
        <v>0</v>
      </c>
      <c r="AD212" s="1">
        <f t="shared" si="54"/>
        <v>0</v>
      </c>
      <c r="AE212" s="1">
        <f t="shared" si="55"/>
        <v>0</v>
      </c>
      <c r="AF212" s="1">
        <f t="shared" si="56"/>
        <v>0</v>
      </c>
      <c r="AG212" s="1">
        <f t="shared" si="57"/>
        <v>0</v>
      </c>
      <c r="AH212" s="1">
        <f t="shared" si="58"/>
        <v>0</v>
      </c>
      <c r="AI212" s="9">
        <f t="shared" si="59"/>
        <v>32.800000000000004</v>
      </c>
    </row>
    <row r="213" spans="1:35" ht="15">
      <c r="A213" s="1">
        <v>22498</v>
      </c>
      <c r="B213" s="1">
        <v>13</v>
      </c>
      <c r="C213" s="1">
        <v>7</v>
      </c>
      <c r="D213" s="2">
        <v>12.155</v>
      </c>
      <c r="E213" s="3">
        <v>5.2</v>
      </c>
      <c r="F213" s="1">
        <v>109</v>
      </c>
      <c r="G213" s="1">
        <v>81</v>
      </c>
      <c r="H213" s="1">
        <v>37</v>
      </c>
      <c r="I213" s="1">
        <v>17</v>
      </c>
      <c r="J213" s="1">
        <v>14</v>
      </c>
      <c r="K213" s="1">
        <v>6</v>
      </c>
      <c r="L213" s="1">
        <v>1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2</v>
      </c>
      <c r="U213" s="1">
        <f t="shared" si="45"/>
        <v>265</v>
      </c>
      <c r="V213" s="1">
        <f t="shared" si="46"/>
        <v>156</v>
      </c>
      <c r="W213" s="1">
        <f t="shared" si="47"/>
        <v>75</v>
      </c>
      <c r="X213" s="1">
        <f t="shared" si="48"/>
        <v>38</v>
      </c>
      <c r="Y213" s="1">
        <f t="shared" si="49"/>
        <v>21</v>
      </c>
      <c r="Z213" s="1">
        <f t="shared" si="50"/>
        <v>7</v>
      </c>
      <c r="AA213" s="1">
        <f t="shared" si="51"/>
        <v>1</v>
      </c>
      <c r="AB213" s="1">
        <f t="shared" si="52"/>
        <v>0</v>
      </c>
      <c r="AC213" s="1">
        <f t="shared" si="53"/>
        <v>0</v>
      </c>
      <c r="AD213" s="1">
        <f t="shared" si="54"/>
        <v>0</v>
      </c>
      <c r="AE213" s="1">
        <f t="shared" si="55"/>
        <v>0</v>
      </c>
      <c r="AF213" s="1">
        <f t="shared" si="56"/>
        <v>0</v>
      </c>
      <c r="AG213" s="1">
        <f t="shared" si="57"/>
        <v>0</v>
      </c>
      <c r="AH213" s="1">
        <f t="shared" si="58"/>
        <v>0</v>
      </c>
      <c r="AI213" s="9">
        <f t="shared" si="59"/>
        <v>28.30188679245283</v>
      </c>
    </row>
    <row r="214" spans="1:35" ht="15">
      <c r="A214" s="1">
        <v>22498</v>
      </c>
      <c r="B214" s="1">
        <v>13</v>
      </c>
      <c r="C214" s="1">
        <v>8</v>
      </c>
      <c r="D214" s="2">
        <v>12.207</v>
      </c>
      <c r="E214" s="3">
        <v>5.2</v>
      </c>
      <c r="F214" s="1">
        <v>106</v>
      </c>
      <c r="G214" s="1">
        <v>60</v>
      </c>
      <c r="H214" s="1">
        <v>43</v>
      </c>
      <c r="I214" s="1">
        <v>17</v>
      </c>
      <c r="J214" s="1">
        <v>13</v>
      </c>
      <c r="K214" s="1">
        <v>5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1</v>
      </c>
      <c r="R214" s="1">
        <v>0</v>
      </c>
      <c r="S214" s="1">
        <v>0</v>
      </c>
      <c r="T214" s="1">
        <v>2</v>
      </c>
      <c r="U214" s="1">
        <f t="shared" si="45"/>
        <v>245</v>
      </c>
      <c r="V214" s="1">
        <f t="shared" si="46"/>
        <v>139</v>
      </c>
      <c r="W214" s="1">
        <f t="shared" si="47"/>
        <v>79</v>
      </c>
      <c r="X214" s="1">
        <f t="shared" si="48"/>
        <v>36</v>
      </c>
      <c r="Y214" s="1">
        <f t="shared" si="49"/>
        <v>19</v>
      </c>
      <c r="Z214" s="1">
        <f t="shared" si="50"/>
        <v>6</v>
      </c>
      <c r="AA214" s="1">
        <f t="shared" si="51"/>
        <v>1</v>
      </c>
      <c r="AB214" s="1">
        <f t="shared" si="52"/>
        <v>1</v>
      </c>
      <c r="AC214" s="1">
        <f t="shared" si="53"/>
        <v>1</v>
      </c>
      <c r="AD214" s="1">
        <f t="shared" si="54"/>
        <v>1</v>
      </c>
      <c r="AE214" s="1">
        <f t="shared" si="55"/>
        <v>1</v>
      </c>
      <c r="AF214" s="1">
        <f t="shared" si="56"/>
        <v>1</v>
      </c>
      <c r="AG214" s="1">
        <f t="shared" si="57"/>
        <v>0</v>
      </c>
      <c r="AH214" s="1">
        <f t="shared" si="58"/>
        <v>0</v>
      </c>
      <c r="AI214" s="9">
        <f t="shared" si="59"/>
        <v>32.244897959183675</v>
      </c>
    </row>
    <row r="215" spans="1:35" ht="15">
      <c r="A215" s="1">
        <v>22498</v>
      </c>
      <c r="B215" s="1">
        <v>13</v>
      </c>
      <c r="C215" s="1">
        <v>9</v>
      </c>
      <c r="D215" s="2">
        <v>12.259</v>
      </c>
      <c r="E215" s="3">
        <v>5.2</v>
      </c>
      <c r="F215" s="1">
        <v>205</v>
      </c>
      <c r="G215" s="1">
        <v>118</v>
      </c>
      <c r="H215" s="1">
        <v>76</v>
      </c>
      <c r="I215" s="1">
        <v>28</v>
      </c>
      <c r="J215" s="1">
        <v>15</v>
      </c>
      <c r="K215" s="1">
        <v>4</v>
      </c>
      <c r="L215" s="1">
        <v>1</v>
      </c>
      <c r="M215" s="1">
        <v>1</v>
      </c>
      <c r="N215" s="1">
        <v>2</v>
      </c>
      <c r="O215" s="1">
        <v>1</v>
      </c>
      <c r="P215" s="1">
        <v>0</v>
      </c>
      <c r="Q215" s="1">
        <v>0</v>
      </c>
      <c r="R215" s="1">
        <v>0</v>
      </c>
      <c r="S215" s="1">
        <v>0</v>
      </c>
      <c r="T215" s="1">
        <v>2</v>
      </c>
      <c r="U215" s="1">
        <f t="shared" si="45"/>
        <v>451</v>
      </c>
      <c r="V215" s="1">
        <f t="shared" si="46"/>
        <v>246</v>
      </c>
      <c r="W215" s="1">
        <f t="shared" si="47"/>
        <v>128</v>
      </c>
      <c r="X215" s="1">
        <f t="shared" si="48"/>
        <v>52</v>
      </c>
      <c r="Y215" s="1">
        <f t="shared" si="49"/>
        <v>24</v>
      </c>
      <c r="Z215" s="1">
        <f t="shared" si="50"/>
        <v>9</v>
      </c>
      <c r="AA215" s="1">
        <f t="shared" si="51"/>
        <v>5</v>
      </c>
      <c r="AB215" s="1">
        <f t="shared" si="52"/>
        <v>4</v>
      </c>
      <c r="AC215" s="1">
        <f t="shared" si="53"/>
        <v>3</v>
      </c>
      <c r="AD215" s="1">
        <f t="shared" si="54"/>
        <v>1</v>
      </c>
      <c r="AE215" s="1">
        <f t="shared" si="55"/>
        <v>0</v>
      </c>
      <c r="AF215" s="1">
        <f t="shared" si="56"/>
        <v>0</v>
      </c>
      <c r="AG215" s="1">
        <f t="shared" si="57"/>
        <v>0</v>
      </c>
      <c r="AH215" s="1">
        <f t="shared" si="58"/>
        <v>0</v>
      </c>
      <c r="AI215" s="9">
        <f t="shared" si="59"/>
        <v>28.38137472283814</v>
      </c>
    </row>
    <row r="216" spans="1:35" ht="15">
      <c r="A216" s="1">
        <v>22498</v>
      </c>
      <c r="B216" s="1">
        <v>13</v>
      </c>
      <c r="C216" s="1">
        <v>10</v>
      </c>
      <c r="D216" s="2">
        <v>12.311</v>
      </c>
      <c r="E216" s="3">
        <v>6.5</v>
      </c>
      <c r="F216" s="1">
        <v>215</v>
      </c>
      <c r="G216" s="1">
        <v>132</v>
      </c>
      <c r="H216" s="1">
        <v>111</v>
      </c>
      <c r="I216" s="1">
        <v>47</v>
      </c>
      <c r="J216" s="1">
        <v>21</v>
      </c>
      <c r="K216" s="1">
        <v>13</v>
      </c>
      <c r="L216" s="1">
        <v>4</v>
      </c>
      <c r="M216" s="1">
        <v>3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2</v>
      </c>
      <c r="U216" s="1">
        <f t="shared" si="45"/>
        <v>547</v>
      </c>
      <c r="V216" s="1">
        <f t="shared" si="46"/>
        <v>332</v>
      </c>
      <c r="W216" s="1">
        <f t="shared" si="47"/>
        <v>200</v>
      </c>
      <c r="X216" s="1">
        <f t="shared" si="48"/>
        <v>89</v>
      </c>
      <c r="Y216" s="1">
        <f t="shared" si="49"/>
        <v>42</v>
      </c>
      <c r="Z216" s="1">
        <f t="shared" si="50"/>
        <v>21</v>
      </c>
      <c r="AA216" s="1">
        <f t="shared" si="51"/>
        <v>8</v>
      </c>
      <c r="AB216" s="1">
        <f t="shared" si="52"/>
        <v>4</v>
      </c>
      <c r="AC216" s="1">
        <f t="shared" si="53"/>
        <v>1</v>
      </c>
      <c r="AD216" s="1">
        <f t="shared" si="54"/>
        <v>0</v>
      </c>
      <c r="AE216" s="1">
        <f t="shared" si="55"/>
        <v>0</v>
      </c>
      <c r="AF216" s="1">
        <f t="shared" si="56"/>
        <v>0</v>
      </c>
      <c r="AG216" s="1">
        <f t="shared" si="57"/>
        <v>0</v>
      </c>
      <c r="AH216" s="1">
        <f t="shared" si="58"/>
        <v>0</v>
      </c>
      <c r="AI216" s="9">
        <f t="shared" si="59"/>
        <v>36.56307129798903</v>
      </c>
    </row>
    <row r="217" spans="1:35" ht="15">
      <c r="A217" s="1">
        <v>22498</v>
      </c>
      <c r="B217" s="1">
        <v>13</v>
      </c>
      <c r="C217" s="1">
        <v>11</v>
      </c>
      <c r="D217" s="2">
        <v>12.376</v>
      </c>
      <c r="E217" s="3">
        <v>6.5</v>
      </c>
      <c r="F217" s="1">
        <v>364</v>
      </c>
      <c r="G217" s="1">
        <v>245</v>
      </c>
      <c r="H217" s="1">
        <v>129</v>
      </c>
      <c r="I217" s="1">
        <v>66</v>
      </c>
      <c r="J217" s="1">
        <v>32</v>
      </c>
      <c r="K217" s="1">
        <v>15</v>
      </c>
      <c r="L217" s="1">
        <v>8</v>
      </c>
      <c r="M217" s="1">
        <v>5</v>
      </c>
      <c r="N217" s="1">
        <v>5</v>
      </c>
      <c r="O217" s="1">
        <v>1</v>
      </c>
      <c r="P217" s="1">
        <v>0</v>
      </c>
      <c r="Q217" s="1">
        <v>0</v>
      </c>
      <c r="R217" s="1">
        <v>0</v>
      </c>
      <c r="S217" s="1">
        <v>0</v>
      </c>
      <c r="T217" s="1">
        <v>2</v>
      </c>
      <c r="U217" s="1">
        <f t="shared" si="45"/>
        <v>870</v>
      </c>
      <c r="V217" s="1">
        <f t="shared" si="46"/>
        <v>506</v>
      </c>
      <c r="W217" s="1">
        <f t="shared" si="47"/>
        <v>261</v>
      </c>
      <c r="X217" s="1">
        <f t="shared" si="48"/>
        <v>132</v>
      </c>
      <c r="Y217" s="1">
        <f t="shared" si="49"/>
        <v>66</v>
      </c>
      <c r="Z217" s="1">
        <f t="shared" si="50"/>
        <v>34</v>
      </c>
      <c r="AA217" s="1">
        <f t="shared" si="51"/>
        <v>19</v>
      </c>
      <c r="AB217" s="1">
        <f t="shared" si="52"/>
        <v>11</v>
      </c>
      <c r="AC217" s="1">
        <f t="shared" si="53"/>
        <v>6</v>
      </c>
      <c r="AD217" s="1">
        <f t="shared" si="54"/>
        <v>1</v>
      </c>
      <c r="AE217" s="1">
        <f t="shared" si="55"/>
        <v>0</v>
      </c>
      <c r="AF217" s="1">
        <f t="shared" si="56"/>
        <v>0</v>
      </c>
      <c r="AG217" s="1">
        <f t="shared" si="57"/>
        <v>0</v>
      </c>
      <c r="AH217" s="1">
        <f t="shared" si="58"/>
        <v>0</v>
      </c>
      <c r="AI217" s="9">
        <f t="shared" si="59"/>
        <v>30</v>
      </c>
    </row>
    <row r="218" spans="1:35" ht="15">
      <c r="A218" s="1">
        <v>22498</v>
      </c>
      <c r="B218" s="1">
        <v>13</v>
      </c>
      <c r="C218" s="1">
        <v>12</v>
      </c>
      <c r="D218" s="2">
        <v>12.441</v>
      </c>
      <c r="E218" s="3">
        <v>5.2</v>
      </c>
      <c r="F218" s="1">
        <v>381</v>
      </c>
      <c r="G218" s="1">
        <v>252</v>
      </c>
      <c r="H218" s="1">
        <v>164</v>
      </c>
      <c r="I218" s="1">
        <v>88</v>
      </c>
      <c r="J218" s="1">
        <v>47</v>
      </c>
      <c r="K218" s="1">
        <v>26</v>
      </c>
      <c r="L218" s="1">
        <v>16</v>
      </c>
      <c r="M218" s="1">
        <v>12</v>
      </c>
      <c r="N218" s="1">
        <v>4</v>
      </c>
      <c r="O218" s="1">
        <v>1</v>
      </c>
      <c r="P218" s="1">
        <v>0</v>
      </c>
      <c r="Q218" s="1">
        <v>0</v>
      </c>
      <c r="R218" s="1">
        <v>0</v>
      </c>
      <c r="S218" s="1">
        <v>0</v>
      </c>
      <c r="T218" s="1">
        <v>2</v>
      </c>
      <c r="U218" s="1">
        <f t="shared" si="45"/>
        <v>991</v>
      </c>
      <c r="V218" s="1">
        <f t="shared" si="46"/>
        <v>610</v>
      </c>
      <c r="W218" s="1">
        <f t="shared" si="47"/>
        <v>358</v>
      </c>
      <c r="X218" s="1">
        <f t="shared" si="48"/>
        <v>194</v>
      </c>
      <c r="Y218" s="1">
        <f t="shared" si="49"/>
        <v>106</v>
      </c>
      <c r="Z218" s="1">
        <f t="shared" si="50"/>
        <v>59</v>
      </c>
      <c r="AA218" s="1">
        <f t="shared" si="51"/>
        <v>33</v>
      </c>
      <c r="AB218" s="1">
        <f t="shared" si="52"/>
        <v>17</v>
      </c>
      <c r="AC218" s="1">
        <f t="shared" si="53"/>
        <v>5</v>
      </c>
      <c r="AD218" s="1">
        <f t="shared" si="54"/>
        <v>1</v>
      </c>
      <c r="AE218" s="1">
        <f t="shared" si="55"/>
        <v>0</v>
      </c>
      <c r="AF218" s="1">
        <f t="shared" si="56"/>
        <v>0</v>
      </c>
      <c r="AG218" s="1">
        <f t="shared" si="57"/>
        <v>0</v>
      </c>
      <c r="AH218" s="1">
        <f t="shared" si="58"/>
        <v>0</v>
      </c>
      <c r="AI218" s="9">
        <f t="shared" si="59"/>
        <v>36.12512613521695</v>
      </c>
    </row>
    <row r="219" spans="1:35" ht="15">
      <c r="A219" s="1">
        <v>22498</v>
      </c>
      <c r="B219" s="1">
        <v>13</v>
      </c>
      <c r="C219" s="1">
        <v>13</v>
      </c>
      <c r="D219" s="2">
        <v>12.493</v>
      </c>
      <c r="E219" s="3">
        <v>5.2</v>
      </c>
      <c r="F219" s="1">
        <v>183</v>
      </c>
      <c r="G219" s="1">
        <v>123</v>
      </c>
      <c r="H219" s="1">
        <v>84</v>
      </c>
      <c r="I219" s="1">
        <v>38</v>
      </c>
      <c r="J219" s="1">
        <v>11</v>
      </c>
      <c r="K219" s="1">
        <v>6</v>
      </c>
      <c r="L219" s="1">
        <v>2</v>
      </c>
      <c r="M219" s="1">
        <v>1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2</v>
      </c>
      <c r="U219" s="1">
        <f t="shared" si="45"/>
        <v>448</v>
      </c>
      <c r="V219" s="1">
        <f t="shared" si="46"/>
        <v>265</v>
      </c>
      <c r="W219" s="1">
        <f t="shared" si="47"/>
        <v>142</v>
      </c>
      <c r="X219" s="1">
        <f t="shared" si="48"/>
        <v>58</v>
      </c>
      <c r="Y219" s="1">
        <f t="shared" si="49"/>
        <v>20</v>
      </c>
      <c r="Z219" s="1">
        <f t="shared" si="50"/>
        <v>9</v>
      </c>
      <c r="AA219" s="1">
        <f t="shared" si="51"/>
        <v>3</v>
      </c>
      <c r="AB219" s="1">
        <f t="shared" si="52"/>
        <v>1</v>
      </c>
      <c r="AC219" s="1">
        <f t="shared" si="53"/>
        <v>0</v>
      </c>
      <c r="AD219" s="1">
        <f t="shared" si="54"/>
        <v>0</v>
      </c>
      <c r="AE219" s="1">
        <f t="shared" si="55"/>
        <v>0</v>
      </c>
      <c r="AF219" s="1">
        <f t="shared" si="56"/>
        <v>0</v>
      </c>
      <c r="AG219" s="1">
        <f t="shared" si="57"/>
        <v>0</v>
      </c>
      <c r="AH219" s="1">
        <f t="shared" si="58"/>
        <v>0</v>
      </c>
      <c r="AI219" s="9">
        <f t="shared" si="59"/>
        <v>31.69642857142857</v>
      </c>
    </row>
    <row r="220" spans="1:35" ht="15">
      <c r="A220" s="1">
        <v>22498</v>
      </c>
      <c r="B220" s="1">
        <v>13</v>
      </c>
      <c r="C220" s="1">
        <v>14</v>
      </c>
      <c r="D220" s="2">
        <v>12.545</v>
      </c>
      <c r="E220" s="3">
        <v>5.2</v>
      </c>
      <c r="F220" s="1">
        <v>224</v>
      </c>
      <c r="G220" s="1">
        <v>159</v>
      </c>
      <c r="H220" s="1">
        <v>112</v>
      </c>
      <c r="I220" s="1">
        <v>44</v>
      </c>
      <c r="J220" s="1">
        <v>25</v>
      </c>
      <c r="K220" s="1">
        <v>12</v>
      </c>
      <c r="L220" s="1">
        <v>5</v>
      </c>
      <c r="M220" s="1">
        <v>6</v>
      </c>
      <c r="N220" s="1">
        <v>0</v>
      </c>
      <c r="O220" s="1">
        <v>0</v>
      </c>
      <c r="P220" s="1">
        <v>0</v>
      </c>
      <c r="Q220" s="1">
        <v>1</v>
      </c>
      <c r="R220" s="1">
        <v>0</v>
      </c>
      <c r="S220" s="1">
        <v>0</v>
      </c>
      <c r="T220" s="1">
        <v>2</v>
      </c>
      <c r="U220" s="1">
        <f t="shared" si="45"/>
        <v>588</v>
      </c>
      <c r="V220" s="1">
        <f t="shared" si="46"/>
        <v>364</v>
      </c>
      <c r="W220" s="1">
        <f t="shared" si="47"/>
        <v>205</v>
      </c>
      <c r="X220" s="1">
        <f t="shared" si="48"/>
        <v>93</v>
      </c>
      <c r="Y220" s="1">
        <f t="shared" si="49"/>
        <v>49</v>
      </c>
      <c r="Z220" s="1">
        <f t="shared" si="50"/>
        <v>24</v>
      </c>
      <c r="AA220" s="1">
        <f t="shared" si="51"/>
        <v>12</v>
      </c>
      <c r="AB220" s="1">
        <f t="shared" si="52"/>
        <v>7</v>
      </c>
      <c r="AC220" s="1">
        <f t="shared" si="53"/>
        <v>1</v>
      </c>
      <c r="AD220" s="1">
        <f t="shared" si="54"/>
        <v>1</v>
      </c>
      <c r="AE220" s="1">
        <f t="shared" si="55"/>
        <v>1</v>
      </c>
      <c r="AF220" s="1">
        <f t="shared" si="56"/>
        <v>1</v>
      </c>
      <c r="AG220" s="1">
        <f t="shared" si="57"/>
        <v>0</v>
      </c>
      <c r="AH220" s="1">
        <f t="shared" si="58"/>
        <v>0</v>
      </c>
      <c r="AI220" s="9">
        <f t="shared" si="59"/>
        <v>34.863945578231295</v>
      </c>
    </row>
    <row r="221" spans="1:35" ht="15">
      <c r="A221" s="1">
        <v>22498</v>
      </c>
      <c r="B221" s="1">
        <v>13</v>
      </c>
      <c r="C221" s="1">
        <v>15</v>
      </c>
      <c r="D221" s="2">
        <v>12.597</v>
      </c>
      <c r="E221" s="3">
        <v>5.2</v>
      </c>
      <c r="F221" s="1">
        <v>130</v>
      </c>
      <c r="G221" s="1">
        <v>75</v>
      </c>
      <c r="H221" s="1">
        <v>49</v>
      </c>
      <c r="I221" s="1">
        <v>34</v>
      </c>
      <c r="J221" s="1">
        <v>16</v>
      </c>
      <c r="K221" s="1">
        <v>7</v>
      </c>
      <c r="L221" s="1">
        <v>3</v>
      </c>
      <c r="M221" s="1">
        <v>3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</v>
      </c>
      <c r="U221" s="1">
        <f t="shared" si="45"/>
        <v>317</v>
      </c>
      <c r="V221" s="1">
        <f t="shared" si="46"/>
        <v>187</v>
      </c>
      <c r="W221" s="1">
        <f t="shared" si="47"/>
        <v>112</v>
      </c>
      <c r="X221" s="1">
        <f t="shared" si="48"/>
        <v>63</v>
      </c>
      <c r="Y221" s="1">
        <f t="shared" si="49"/>
        <v>29</v>
      </c>
      <c r="Z221" s="1">
        <f t="shared" si="50"/>
        <v>13</v>
      </c>
      <c r="AA221" s="1">
        <f t="shared" si="51"/>
        <v>6</v>
      </c>
      <c r="AB221" s="1">
        <f t="shared" si="52"/>
        <v>3</v>
      </c>
      <c r="AC221" s="1">
        <f t="shared" si="53"/>
        <v>0</v>
      </c>
      <c r="AD221" s="1">
        <f t="shared" si="54"/>
        <v>0</v>
      </c>
      <c r="AE221" s="1">
        <f t="shared" si="55"/>
        <v>0</v>
      </c>
      <c r="AF221" s="1">
        <f t="shared" si="56"/>
        <v>0</v>
      </c>
      <c r="AG221" s="1">
        <f t="shared" si="57"/>
        <v>0</v>
      </c>
      <c r="AH221" s="1">
        <f t="shared" si="58"/>
        <v>0</v>
      </c>
      <c r="AI221" s="9">
        <f t="shared" si="59"/>
        <v>35.33123028391167</v>
      </c>
    </row>
    <row r="222" spans="1:35" ht="15">
      <c r="A222" s="1">
        <v>22498</v>
      </c>
      <c r="B222" s="1">
        <v>13</v>
      </c>
      <c r="C222" s="1">
        <v>16</v>
      </c>
      <c r="D222" s="2">
        <v>12.649</v>
      </c>
      <c r="E222" s="3">
        <v>5.2</v>
      </c>
      <c r="F222" s="1">
        <v>237</v>
      </c>
      <c r="G222" s="1">
        <v>93</v>
      </c>
      <c r="H222" s="1">
        <v>47</v>
      </c>
      <c r="I222" s="1">
        <v>28</v>
      </c>
      <c r="J222" s="1">
        <v>14</v>
      </c>
      <c r="K222" s="1">
        <v>7</v>
      </c>
      <c r="L222" s="1">
        <v>2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2</v>
      </c>
      <c r="U222" s="1">
        <f t="shared" si="45"/>
        <v>428</v>
      </c>
      <c r="V222" s="1">
        <f t="shared" si="46"/>
        <v>191</v>
      </c>
      <c r="W222" s="1">
        <f t="shared" si="47"/>
        <v>98</v>
      </c>
      <c r="X222" s="1">
        <f t="shared" si="48"/>
        <v>51</v>
      </c>
      <c r="Y222" s="1">
        <f t="shared" si="49"/>
        <v>23</v>
      </c>
      <c r="Z222" s="1">
        <f t="shared" si="50"/>
        <v>9</v>
      </c>
      <c r="AA222" s="1">
        <f t="shared" si="51"/>
        <v>2</v>
      </c>
      <c r="AB222" s="1">
        <f t="shared" si="52"/>
        <v>0</v>
      </c>
      <c r="AC222" s="1">
        <f t="shared" si="53"/>
        <v>0</v>
      </c>
      <c r="AD222" s="1">
        <f t="shared" si="54"/>
        <v>0</v>
      </c>
      <c r="AE222" s="1">
        <f t="shared" si="55"/>
        <v>0</v>
      </c>
      <c r="AF222" s="1">
        <f t="shared" si="56"/>
        <v>0</v>
      </c>
      <c r="AG222" s="1">
        <f t="shared" si="57"/>
        <v>0</v>
      </c>
      <c r="AH222" s="1">
        <f t="shared" si="58"/>
        <v>0</v>
      </c>
      <c r="AI222" s="9">
        <f t="shared" si="59"/>
        <v>22.897196261682243</v>
      </c>
    </row>
    <row r="223" spans="1:35" ht="15">
      <c r="A223" s="1">
        <v>22498</v>
      </c>
      <c r="B223" s="1">
        <v>13</v>
      </c>
      <c r="C223" s="1">
        <v>17</v>
      </c>
      <c r="D223" s="2">
        <v>12.701</v>
      </c>
      <c r="E223" s="3">
        <v>6.4</v>
      </c>
      <c r="F223" s="1">
        <v>197</v>
      </c>
      <c r="G223" s="1">
        <v>77</v>
      </c>
      <c r="H223" s="1">
        <v>38</v>
      </c>
      <c r="I223" s="1">
        <v>20</v>
      </c>
      <c r="J223" s="1">
        <v>16</v>
      </c>
      <c r="K223" s="1">
        <v>6</v>
      </c>
      <c r="L223" s="1">
        <v>3</v>
      </c>
      <c r="M223" s="1">
        <v>0</v>
      </c>
      <c r="N223" s="1">
        <v>1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2</v>
      </c>
      <c r="U223" s="1">
        <f t="shared" si="45"/>
        <v>358</v>
      </c>
      <c r="V223" s="1">
        <f t="shared" si="46"/>
        <v>161</v>
      </c>
      <c r="W223" s="1">
        <f t="shared" si="47"/>
        <v>84</v>
      </c>
      <c r="X223" s="1">
        <f t="shared" si="48"/>
        <v>46</v>
      </c>
      <c r="Y223" s="1">
        <f t="shared" si="49"/>
        <v>26</v>
      </c>
      <c r="Z223" s="1">
        <f t="shared" si="50"/>
        <v>10</v>
      </c>
      <c r="AA223" s="1">
        <f t="shared" si="51"/>
        <v>4</v>
      </c>
      <c r="AB223" s="1">
        <f t="shared" si="52"/>
        <v>1</v>
      </c>
      <c r="AC223" s="1">
        <f t="shared" si="53"/>
        <v>1</v>
      </c>
      <c r="AD223" s="1">
        <f t="shared" si="54"/>
        <v>0</v>
      </c>
      <c r="AE223" s="1">
        <f t="shared" si="55"/>
        <v>0</v>
      </c>
      <c r="AF223" s="1">
        <f t="shared" si="56"/>
        <v>0</v>
      </c>
      <c r="AG223" s="1">
        <f t="shared" si="57"/>
        <v>0</v>
      </c>
      <c r="AH223" s="1">
        <f t="shared" si="58"/>
        <v>0</v>
      </c>
      <c r="AI223" s="9">
        <f t="shared" si="59"/>
        <v>23.463687150837988</v>
      </c>
    </row>
    <row r="224" spans="1:35" ht="15">
      <c r="A224" s="1">
        <v>22498</v>
      </c>
      <c r="B224" s="1">
        <v>13</v>
      </c>
      <c r="C224" s="1">
        <v>18</v>
      </c>
      <c r="D224" s="2">
        <v>12.765</v>
      </c>
      <c r="E224" s="3">
        <v>7</v>
      </c>
      <c r="F224" s="1">
        <v>110</v>
      </c>
      <c r="G224" s="1">
        <v>52</v>
      </c>
      <c r="H224" s="1">
        <v>28</v>
      </c>
      <c r="I224" s="1">
        <v>9</v>
      </c>
      <c r="J224" s="1">
        <v>7</v>
      </c>
      <c r="K224" s="1">
        <v>3</v>
      </c>
      <c r="L224" s="1">
        <v>1</v>
      </c>
      <c r="M224" s="1">
        <v>1</v>
      </c>
      <c r="N224" s="1">
        <v>1</v>
      </c>
      <c r="O224" s="1">
        <v>0</v>
      </c>
      <c r="P224" s="1">
        <v>1</v>
      </c>
      <c r="Q224" s="1">
        <v>1</v>
      </c>
      <c r="R224" s="1">
        <v>0</v>
      </c>
      <c r="S224" s="1">
        <v>0</v>
      </c>
      <c r="T224" s="1">
        <v>2</v>
      </c>
      <c r="U224" s="1">
        <f t="shared" si="45"/>
        <v>214</v>
      </c>
      <c r="V224" s="1">
        <f t="shared" si="46"/>
        <v>104</v>
      </c>
      <c r="W224" s="1">
        <f t="shared" si="47"/>
        <v>52</v>
      </c>
      <c r="X224" s="1">
        <f t="shared" si="48"/>
        <v>24</v>
      </c>
      <c r="Y224" s="1">
        <f t="shared" si="49"/>
        <v>15</v>
      </c>
      <c r="Z224" s="1">
        <f t="shared" si="50"/>
        <v>8</v>
      </c>
      <c r="AA224" s="1">
        <f t="shared" si="51"/>
        <v>5</v>
      </c>
      <c r="AB224" s="1">
        <f t="shared" si="52"/>
        <v>4</v>
      </c>
      <c r="AC224" s="1">
        <f t="shared" si="53"/>
        <v>3</v>
      </c>
      <c r="AD224" s="1">
        <f t="shared" si="54"/>
        <v>2</v>
      </c>
      <c r="AE224" s="1">
        <f t="shared" si="55"/>
        <v>2</v>
      </c>
      <c r="AF224" s="1">
        <f t="shared" si="56"/>
        <v>1</v>
      </c>
      <c r="AG224" s="1">
        <f t="shared" si="57"/>
        <v>0</v>
      </c>
      <c r="AH224" s="1">
        <f t="shared" si="58"/>
        <v>0</v>
      </c>
      <c r="AI224" s="9">
        <f t="shared" si="59"/>
        <v>24.299065420560748</v>
      </c>
    </row>
    <row r="225" spans="1:35" ht="15">
      <c r="A225" s="1">
        <v>22498</v>
      </c>
      <c r="B225" s="1">
        <v>14</v>
      </c>
      <c r="C225" s="1">
        <v>1</v>
      </c>
      <c r="D225" s="2">
        <v>12.835</v>
      </c>
      <c r="E225" s="3">
        <v>6.5</v>
      </c>
      <c r="F225" s="1">
        <v>75</v>
      </c>
      <c r="G225" s="1">
        <v>41</v>
      </c>
      <c r="H225" s="1">
        <v>20</v>
      </c>
      <c r="I225" s="1">
        <v>15</v>
      </c>
      <c r="J225" s="1">
        <v>6</v>
      </c>
      <c r="K225" s="1">
        <v>3</v>
      </c>
      <c r="L225" s="1">
        <v>0</v>
      </c>
      <c r="M225" s="1">
        <v>1</v>
      </c>
      <c r="N225" s="1">
        <v>1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2</v>
      </c>
      <c r="U225" s="1">
        <f t="shared" si="45"/>
        <v>162</v>
      </c>
      <c r="V225" s="1">
        <f t="shared" si="46"/>
        <v>87</v>
      </c>
      <c r="W225" s="1">
        <f t="shared" si="47"/>
        <v>46</v>
      </c>
      <c r="X225" s="1">
        <f t="shared" si="48"/>
        <v>26</v>
      </c>
      <c r="Y225" s="1">
        <f t="shared" si="49"/>
        <v>11</v>
      </c>
      <c r="Z225" s="1">
        <f t="shared" si="50"/>
        <v>5</v>
      </c>
      <c r="AA225" s="1">
        <f t="shared" si="51"/>
        <v>2</v>
      </c>
      <c r="AB225" s="1">
        <f t="shared" si="52"/>
        <v>2</v>
      </c>
      <c r="AC225" s="1">
        <f t="shared" si="53"/>
        <v>1</v>
      </c>
      <c r="AD225" s="1">
        <f t="shared" si="54"/>
        <v>0</v>
      </c>
      <c r="AE225" s="1">
        <f t="shared" si="55"/>
        <v>0</v>
      </c>
      <c r="AF225" s="1">
        <f t="shared" si="56"/>
        <v>0</v>
      </c>
      <c r="AG225" s="1">
        <f t="shared" si="57"/>
        <v>0</v>
      </c>
      <c r="AH225" s="1">
        <f t="shared" si="58"/>
        <v>0</v>
      </c>
      <c r="AI225" s="9">
        <f t="shared" si="59"/>
        <v>28.39506172839506</v>
      </c>
    </row>
    <row r="226" spans="1:35" ht="15">
      <c r="A226" s="1">
        <v>22498</v>
      </c>
      <c r="B226" s="1">
        <v>14</v>
      </c>
      <c r="C226" s="1">
        <v>2</v>
      </c>
      <c r="D226" s="2">
        <v>12.9</v>
      </c>
      <c r="E226" s="3">
        <v>5</v>
      </c>
      <c r="F226" s="1">
        <v>35</v>
      </c>
      <c r="G226" s="1">
        <v>28</v>
      </c>
      <c r="H226" s="1">
        <v>19</v>
      </c>
      <c r="I226" s="1">
        <v>10</v>
      </c>
      <c r="J226" s="1">
        <v>7</v>
      </c>
      <c r="K226" s="1">
        <v>1</v>
      </c>
      <c r="L226" s="1">
        <v>0</v>
      </c>
      <c r="M226" s="1">
        <v>1</v>
      </c>
      <c r="N226" s="1">
        <v>1</v>
      </c>
      <c r="O226" s="1">
        <v>1</v>
      </c>
      <c r="P226" s="1">
        <v>0</v>
      </c>
      <c r="Q226" s="1">
        <v>0</v>
      </c>
      <c r="R226" s="1">
        <v>0</v>
      </c>
      <c r="S226" s="1">
        <v>0</v>
      </c>
      <c r="T226" s="1">
        <v>2</v>
      </c>
      <c r="U226" s="1">
        <f t="shared" si="45"/>
        <v>103</v>
      </c>
      <c r="V226" s="1">
        <f t="shared" si="46"/>
        <v>68</v>
      </c>
      <c r="W226" s="1">
        <f t="shared" si="47"/>
        <v>40</v>
      </c>
      <c r="X226" s="1">
        <f t="shared" si="48"/>
        <v>21</v>
      </c>
      <c r="Y226" s="1">
        <f t="shared" si="49"/>
        <v>11</v>
      </c>
      <c r="Z226" s="1">
        <f t="shared" si="50"/>
        <v>4</v>
      </c>
      <c r="AA226" s="1">
        <f t="shared" si="51"/>
        <v>3</v>
      </c>
      <c r="AB226" s="1">
        <f t="shared" si="52"/>
        <v>3</v>
      </c>
      <c r="AC226" s="1">
        <f t="shared" si="53"/>
        <v>2</v>
      </c>
      <c r="AD226" s="1">
        <f t="shared" si="54"/>
        <v>1</v>
      </c>
      <c r="AE226" s="1">
        <f t="shared" si="55"/>
        <v>0</v>
      </c>
      <c r="AF226" s="1">
        <f t="shared" si="56"/>
        <v>0</v>
      </c>
      <c r="AG226" s="1">
        <f t="shared" si="57"/>
        <v>0</v>
      </c>
      <c r="AH226" s="1">
        <f t="shared" si="58"/>
        <v>0</v>
      </c>
      <c r="AI226" s="9">
        <f t="shared" si="59"/>
        <v>38.83495145631068</v>
      </c>
    </row>
    <row r="227" spans="1:35" ht="15">
      <c r="A227" s="1">
        <v>22498</v>
      </c>
      <c r="B227" s="1">
        <v>14</v>
      </c>
      <c r="C227" s="1">
        <v>3</v>
      </c>
      <c r="D227" s="2">
        <v>12.95</v>
      </c>
      <c r="E227" s="3">
        <v>5</v>
      </c>
      <c r="F227" s="1">
        <v>27</v>
      </c>
      <c r="G227" s="1">
        <v>26</v>
      </c>
      <c r="H227" s="1">
        <v>12</v>
      </c>
      <c r="I227" s="1">
        <v>6</v>
      </c>
      <c r="J227" s="1">
        <v>6</v>
      </c>
      <c r="K227" s="1">
        <v>3</v>
      </c>
      <c r="L227" s="1">
        <v>1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f t="shared" si="45"/>
        <v>81</v>
      </c>
      <c r="V227" s="1">
        <f t="shared" si="46"/>
        <v>54</v>
      </c>
      <c r="W227" s="1">
        <f t="shared" si="47"/>
        <v>28</v>
      </c>
      <c r="X227" s="1">
        <f t="shared" si="48"/>
        <v>16</v>
      </c>
      <c r="Y227" s="1">
        <f t="shared" si="49"/>
        <v>10</v>
      </c>
      <c r="Z227" s="1">
        <f t="shared" si="50"/>
        <v>4</v>
      </c>
      <c r="AA227" s="1">
        <f t="shared" si="51"/>
        <v>1</v>
      </c>
      <c r="AB227" s="1">
        <f t="shared" si="52"/>
        <v>0</v>
      </c>
      <c r="AC227" s="1">
        <f t="shared" si="53"/>
        <v>0</v>
      </c>
      <c r="AD227" s="1">
        <f t="shared" si="54"/>
        <v>0</v>
      </c>
      <c r="AE227" s="1">
        <f t="shared" si="55"/>
        <v>0</v>
      </c>
      <c r="AF227" s="1">
        <f t="shared" si="56"/>
        <v>0</v>
      </c>
      <c r="AG227" s="1">
        <f t="shared" si="57"/>
        <v>0</v>
      </c>
      <c r="AH227" s="1">
        <f t="shared" si="58"/>
        <v>0</v>
      </c>
      <c r="AI227" s="9">
        <f t="shared" si="59"/>
        <v>34.5679012345679</v>
      </c>
    </row>
    <row r="228" spans="1:35" ht="15">
      <c r="A228" s="1">
        <v>22498</v>
      </c>
      <c r="B228" s="1">
        <v>14</v>
      </c>
      <c r="C228" s="1">
        <v>4</v>
      </c>
      <c r="D228" s="2">
        <v>13</v>
      </c>
      <c r="E228" s="3">
        <v>5</v>
      </c>
      <c r="F228" s="1">
        <v>50</v>
      </c>
      <c r="G228" s="1">
        <v>32</v>
      </c>
      <c r="H228" s="1">
        <v>20</v>
      </c>
      <c r="I228" s="1">
        <v>8</v>
      </c>
      <c r="J228" s="1">
        <v>3</v>
      </c>
      <c r="K228" s="1">
        <v>3</v>
      </c>
      <c r="L228" s="1">
        <v>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</v>
      </c>
      <c r="U228" s="1">
        <f t="shared" si="45"/>
        <v>117</v>
      </c>
      <c r="V228" s="1">
        <f t="shared" si="46"/>
        <v>67</v>
      </c>
      <c r="W228" s="1">
        <f t="shared" si="47"/>
        <v>35</v>
      </c>
      <c r="X228" s="1">
        <f t="shared" si="48"/>
        <v>15</v>
      </c>
      <c r="Y228" s="1">
        <f t="shared" si="49"/>
        <v>7</v>
      </c>
      <c r="Z228" s="1">
        <f t="shared" si="50"/>
        <v>4</v>
      </c>
      <c r="AA228" s="1">
        <f t="shared" si="51"/>
        <v>1</v>
      </c>
      <c r="AB228" s="1">
        <f t="shared" si="52"/>
        <v>0</v>
      </c>
      <c r="AC228" s="1">
        <f t="shared" si="53"/>
        <v>0</v>
      </c>
      <c r="AD228" s="1">
        <f t="shared" si="54"/>
        <v>0</v>
      </c>
      <c r="AE228" s="1">
        <f t="shared" si="55"/>
        <v>0</v>
      </c>
      <c r="AF228" s="1">
        <f t="shared" si="56"/>
        <v>0</v>
      </c>
      <c r="AG228" s="1">
        <f t="shared" si="57"/>
        <v>0</v>
      </c>
      <c r="AH228" s="1">
        <f t="shared" si="58"/>
        <v>0</v>
      </c>
      <c r="AI228" s="9">
        <f t="shared" si="59"/>
        <v>29.914529914529915</v>
      </c>
    </row>
    <row r="229" spans="1:35" ht="15">
      <c r="A229" s="1">
        <v>22498</v>
      </c>
      <c r="B229" s="1">
        <v>14</v>
      </c>
      <c r="C229" s="1">
        <v>5</v>
      </c>
      <c r="D229" s="2">
        <v>13.05</v>
      </c>
      <c r="E229" s="3">
        <v>5</v>
      </c>
      <c r="F229" s="1">
        <v>51</v>
      </c>
      <c r="G229" s="1">
        <v>27</v>
      </c>
      <c r="H229" s="1">
        <v>11</v>
      </c>
      <c r="I229" s="1">
        <v>3</v>
      </c>
      <c r="J229" s="1">
        <v>9</v>
      </c>
      <c r="K229" s="1">
        <v>0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2</v>
      </c>
      <c r="U229" s="1">
        <f t="shared" si="45"/>
        <v>102</v>
      </c>
      <c r="V229" s="1">
        <f t="shared" si="46"/>
        <v>51</v>
      </c>
      <c r="W229" s="1">
        <f t="shared" si="47"/>
        <v>24</v>
      </c>
      <c r="X229" s="1">
        <f t="shared" si="48"/>
        <v>13</v>
      </c>
      <c r="Y229" s="1">
        <f t="shared" si="49"/>
        <v>10</v>
      </c>
      <c r="Z229" s="1">
        <f t="shared" si="50"/>
        <v>1</v>
      </c>
      <c r="AA229" s="1">
        <f t="shared" si="51"/>
        <v>1</v>
      </c>
      <c r="AB229" s="1">
        <f t="shared" si="52"/>
        <v>0</v>
      </c>
      <c r="AC229" s="1">
        <f t="shared" si="53"/>
        <v>0</v>
      </c>
      <c r="AD229" s="1">
        <f t="shared" si="54"/>
        <v>0</v>
      </c>
      <c r="AE229" s="1">
        <f t="shared" si="55"/>
        <v>0</v>
      </c>
      <c r="AF229" s="1">
        <f t="shared" si="56"/>
        <v>0</v>
      </c>
      <c r="AG229" s="1">
        <f t="shared" si="57"/>
        <v>0</v>
      </c>
      <c r="AH229" s="1">
        <f t="shared" si="58"/>
        <v>0</v>
      </c>
      <c r="AI229" s="9">
        <f t="shared" si="59"/>
        <v>23.52941176470588</v>
      </c>
    </row>
    <row r="230" spans="1:35" ht="15">
      <c r="A230" s="1">
        <v>22498</v>
      </c>
      <c r="B230" s="1">
        <v>14</v>
      </c>
      <c r="C230" s="1">
        <v>6</v>
      </c>
      <c r="D230" s="2">
        <v>13.1</v>
      </c>
      <c r="E230" s="3">
        <v>5</v>
      </c>
      <c r="F230" s="1">
        <v>78</v>
      </c>
      <c r="G230" s="1">
        <v>49</v>
      </c>
      <c r="H230" s="1">
        <v>36</v>
      </c>
      <c r="I230" s="1">
        <v>19</v>
      </c>
      <c r="J230" s="1">
        <v>2</v>
      </c>
      <c r="K230" s="1">
        <v>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2</v>
      </c>
      <c r="U230" s="1">
        <f t="shared" si="45"/>
        <v>186</v>
      </c>
      <c r="V230" s="1">
        <f t="shared" si="46"/>
        <v>108</v>
      </c>
      <c r="W230" s="1">
        <f t="shared" si="47"/>
        <v>59</v>
      </c>
      <c r="X230" s="1">
        <f t="shared" si="48"/>
        <v>23</v>
      </c>
      <c r="Y230" s="1">
        <f t="shared" si="49"/>
        <v>4</v>
      </c>
      <c r="Z230" s="1">
        <f t="shared" si="50"/>
        <v>2</v>
      </c>
      <c r="AA230" s="1">
        <f t="shared" si="51"/>
        <v>0</v>
      </c>
      <c r="AB230" s="1">
        <f t="shared" si="52"/>
        <v>0</v>
      </c>
      <c r="AC230" s="1">
        <f t="shared" si="53"/>
        <v>0</v>
      </c>
      <c r="AD230" s="1">
        <f t="shared" si="54"/>
        <v>0</v>
      </c>
      <c r="AE230" s="1">
        <f t="shared" si="55"/>
        <v>0</v>
      </c>
      <c r="AF230" s="1">
        <f t="shared" si="56"/>
        <v>0</v>
      </c>
      <c r="AG230" s="1">
        <f t="shared" si="57"/>
        <v>0</v>
      </c>
      <c r="AH230" s="1">
        <f t="shared" si="58"/>
        <v>0</v>
      </c>
      <c r="AI230" s="9">
        <f t="shared" si="59"/>
        <v>31.72043010752688</v>
      </c>
    </row>
    <row r="231" spans="1:35" ht="15">
      <c r="A231" s="1">
        <v>22498</v>
      </c>
      <c r="B231" s="1">
        <v>14</v>
      </c>
      <c r="C231" s="1">
        <v>7</v>
      </c>
      <c r="D231" s="2">
        <v>13.15</v>
      </c>
      <c r="E231" s="3">
        <v>5</v>
      </c>
      <c r="F231" s="1">
        <v>104</v>
      </c>
      <c r="G231" s="1">
        <v>67</v>
      </c>
      <c r="H231" s="1">
        <v>41</v>
      </c>
      <c r="I231" s="1">
        <v>14</v>
      </c>
      <c r="J231" s="1">
        <v>13</v>
      </c>
      <c r="K231" s="1">
        <v>5</v>
      </c>
      <c r="L231" s="1">
        <v>1</v>
      </c>
      <c r="M231" s="1">
        <v>1</v>
      </c>
      <c r="N231" s="1">
        <v>0</v>
      </c>
      <c r="O231" s="1">
        <v>0</v>
      </c>
      <c r="P231" s="1">
        <v>1</v>
      </c>
      <c r="Q231" s="1">
        <v>0</v>
      </c>
      <c r="R231" s="1">
        <v>0</v>
      </c>
      <c r="S231" s="1">
        <v>0</v>
      </c>
      <c r="T231" s="1">
        <v>2</v>
      </c>
      <c r="U231" s="1">
        <f t="shared" si="45"/>
        <v>247</v>
      </c>
      <c r="V231" s="1">
        <f t="shared" si="46"/>
        <v>143</v>
      </c>
      <c r="W231" s="1">
        <f t="shared" si="47"/>
        <v>76</v>
      </c>
      <c r="X231" s="1">
        <f t="shared" si="48"/>
        <v>35</v>
      </c>
      <c r="Y231" s="1">
        <f t="shared" si="49"/>
        <v>21</v>
      </c>
      <c r="Z231" s="1">
        <f t="shared" si="50"/>
        <v>8</v>
      </c>
      <c r="AA231" s="1">
        <f t="shared" si="51"/>
        <v>3</v>
      </c>
      <c r="AB231" s="1">
        <f t="shared" si="52"/>
        <v>2</v>
      </c>
      <c r="AC231" s="1">
        <f t="shared" si="53"/>
        <v>1</v>
      </c>
      <c r="AD231" s="1">
        <f t="shared" si="54"/>
        <v>1</v>
      </c>
      <c r="AE231" s="1">
        <f t="shared" si="55"/>
        <v>1</v>
      </c>
      <c r="AF231" s="1">
        <f t="shared" si="56"/>
        <v>0</v>
      </c>
      <c r="AG231" s="1">
        <f t="shared" si="57"/>
        <v>0</v>
      </c>
      <c r="AH231" s="1">
        <f t="shared" si="58"/>
        <v>0</v>
      </c>
      <c r="AI231" s="9">
        <f t="shared" si="59"/>
        <v>30.76923076923077</v>
      </c>
    </row>
    <row r="232" spans="1:35" ht="15">
      <c r="A232" s="1">
        <v>22498</v>
      </c>
      <c r="B232" s="1">
        <v>14</v>
      </c>
      <c r="C232" s="1">
        <v>8</v>
      </c>
      <c r="D232" s="2">
        <v>13.2</v>
      </c>
      <c r="E232" s="3">
        <v>5</v>
      </c>
      <c r="F232" s="1">
        <v>67</v>
      </c>
      <c r="G232" s="1">
        <v>41</v>
      </c>
      <c r="H232" s="1">
        <v>31</v>
      </c>
      <c r="I232" s="1">
        <v>10</v>
      </c>
      <c r="J232" s="1">
        <v>9</v>
      </c>
      <c r="K232" s="1">
        <v>7</v>
      </c>
      <c r="L232" s="1">
        <v>2</v>
      </c>
      <c r="M232" s="1">
        <v>2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1</v>
      </c>
      <c r="T232" s="1">
        <v>2</v>
      </c>
      <c r="U232" s="1">
        <f t="shared" si="45"/>
        <v>170</v>
      </c>
      <c r="V232" s="1">
        <f t="shared" si="46"/>
        <v>103</v>
      </c>
      <c r="W232" s="1">
        <f t="shared" si="47"/>
        <v>62</v>
      </c>
      <c r="X232" s="1">
        <f t="shared" si="48"/>
        <v>31</v>
      </c>
      <c r="Y232" s="1">
        <f t="shared" si="49"/>
        <v>21</v>
      </c>
      <c r="Z232" s="1">
        <f t="shared" si="50"/>
        <v>12</v>
      </c>
      <c r="AA232" s="1">
        <f t="shared" si="51"/>
        <v>5</v>
      </c>
      <c r="AB232" s="1">
        <f t="shared" si="52"/>
        <v>3</v>
      </c>
      <c r="AC232" s="1">
        <f t="shared" si="53"/>
        <v>1</v>
      </c>
      <c r="AD232" s="1">
        <f t="shared" si="54"/>
        <v>1</v>
      </c>
      <c r="AE232" s="1">
        <f t="shared" si="55"/>
        <v>1</v>
      </c>
      <c r="AF232" s="1">
        <f t="shared" si="56"/>
        <v>1</v>
      </c>
      <c r="AG232" s="1">
        <f t="shared" si="57"/>
        <v>1</v>
      </c>
      <c r="AH232" s="1">
        <f t="shared" si="58"/>
        <v>1</v>
      </c>
      <c r="AI232" s="9">
        <f t="shared" si="59"/>
        <v>36.470588235294116</v>
      </c>
    </row>
    <row r="233" spans="1:35" ht="15">
      <c r="A233" s="1">
        <v>22498</v>
      </c>
      <c r="B233" s="1">
        <v>14</v>
      </c>
      <c r="C233" s="1">
        <v>9</v>
      </c>
      <c r="D233" s="2">
        <v>13.25</v>
      </c>
      <c r="E233" s="3">
        <v>5</v>
      </c>
      <c r="F233" s="1">
        <v>53</v>
      </c>
      <c r="G233" s="1">
        <v>29</v>
      </c>
      <c r="H233" s="1">
        <v>14</v>
      </c>
      <c r="I233" s="1">
        <v>11</v>
      </c>
      <c r="J233" s="1">
        <v>2</v>
      </c>
      <c r="K233" s="1">
        <v>3</v>
      </c>
      <c r="L233" s="1">
        <v>1</v>
      </c>
      <c r="M233" s="1">
        <v>0</v>
      </c>
      <c r="N233" s="1">
        <v>1</v>
      </c>
      <c r="O233" s="1">
        <v>0</v>
      </c>
      <c r="P233" s="1">
        <v>1</v>
      </c>
      <c r="Q233" s="1">
        <v>0</v>
      </c>
      <c r="R233" s="1">
        <v>0</v>
      </c>
      <c r="S233" s="1">
        <v>1</v>
      </c>
      <c r="T233" s="1">
        <v>2</v>
      </c>
      <c r="U233" s="1">
        <f t="shared" si="45"/>
        <v>116</v>
      </c>
      <c r="V233" s="1">
        <f t="shared" si="46"/>
        <v>63</v>
      </c>
      <c r="W233" s="1">
        <f t="shared" si="47"/>
        <v>34</v>
      </c>
      <c r="X233" s="1">
        <f t="shared" si="48"/>
        <v>20</v>
      </c>
      <c r="Y233" s="1">
        <f t="shared" si="49"/>
        <v>9</v>
      </c>
      <c r="Z233" s="1">
        <f t="shared" si="50"/>
        <v>7</v>
      </c>
      <c r="AA233" s="1">
        <f t="shared" si="51"/>
        <v>4</v>
      </c>
      <c r="AB233" s="1">
        <f t="shared" si="52"/>
        <v>3</v>
      </c>
      <c r="AC233" s="1">
        <f t="shared" si="53"/>
        <v>3</v>
      </c>
      <c r="AD233" s="1">
        <f t="shared" si="54"/>
        <v>2</v>
      </c>
      <c r="AE233" s="1">
        <f t="shared" si="55"/>
        <v>2</v>
      </c>
      <c r="AF233" s="1">
        <f t="shared" si="56"/>
        <v>1</v>
      </c>
      <c r="AG233" s="1">
        <f t="shared" si="57"/>
        <v>1</v>
      </c>
      <c r="AH233" s="1">
        <f t="shared" si="58"/>
        <v>1</v>
      </c>
      <c r="AI233" s="9">
        <f t="shared" si="59"/>
        <v>29.310344827586203</v>
      </c>
    </row>
    <row r="234" spans="1:35" ht="15">
      <c r="A234" s="1">
        <v>22498</v>
      </c>
      <c r="B234" s="1">
        <v>14</v>
      </c>
      <c r="C234" s="1">
        <v>10</v>
      </c>
      <c r="D234" s="2">
        <v>13.3</v>
      </c>
      <c r="E234" s="3">
        <v>5</v>
      </c>
      <c r="F234" s="1">
        <v>56</v>
      </c>
      <c r="G234" s="1">
        <v>27</v>
      </c>
      <c r="H234" s="1">
        <v>15</v>
      </c>
      <c r="I234" s="1">
        <v>12</v>
      </c>
      <c r="J234" s="1">
        <v>4</v>
      </c>
      <c r="K234" s="1">
        <v>2</v>
      </c>
      <c r="L234" s="1">
        <v>2</v>
      </c>
      <c r="M234" s="1">
        <v>2</v>
      </c>
      <c r="N234" s="1">
        <v>0</v>
      </c>
      <c r="O234" s="1">
        <v>0</v>
      </c>
      <c r="P234" s="1">
        <v>0</v>
      </c>
      <c r="Q234" s="1">
        <v>0</v>
      </c>
      <c r="R234" s="1">
        <v>1</v>
      </c>
      <c r="S234" s="1">
        <v>0</v>
      </c>
      <c r="T234" s="1">
        <v>2</v>
      </c>
      <c r="U234" s="1">
        <f t="shared" si="45"/>
        <v>121</v>
      </c>
      <c r="V234" s="1">
        <f t="shared" si="46"/>
        <v>65</v>
      </c>
      <c r="W234" s="1">
        <f t="shared" si="47"/>
        <v>38</v>
      </c>
      <c r="X234" s="1">
        <f t="shared" si="48"/>
        <v>23</v>
      </c>
      <c r="Y234" s="1">
        <f t="shared" si="49"/>
        <v>11</v>
      </c>
      <c r="Z234" s="1">
        <f t="shared" si="50"/>
        <v>7</v>
      </c>
      <c r="AA234" s="1">
        <f t="shared" si="51"/>
        <v>5</v>
      </c>
      <c r="AB234" s="1">
        <f t="shared" si="52"/>
        <v>3</v>
      </c>
      <c r="AC234" s="1">
        <f t="shared" si="53"/>
        <v>1</v>
      </c>
      <c r="AD234" s="1">
        <f t="shared" si="54"/>
        <v>1</v>
      </c>
      <c r="AE234" s="1">
        <f t="shared" si="55"/>
        <v>1</v>
      </c>
      <c r="AF234" s="1">
        <f t="shared" si="56"/>
        <v>1</v>
      </c>
      <c r="AG234" s="1">
        <f t="shared" si="57"/>
        <v>1</v>
      </c>
      <c r="AH234" s="1">
        <f t="shared" si="58"/>
        <v>0</v>
      </c>
      <c r="AI234" s="9">
        <f t="shared" si="59"/>
        <v>31.40495867768595</v>
      </c>
    </row>
    <row r="235" spans="1:35" ht="15">
      <c r="A235" s="1">
        <v>22498</v>
      </c>
      <c r="B235" s="1">
        <v>14</v>
      </c>
      <c r="C235" s="1">
        <v>11</v>
      </c>
      <c r="D235" s="2">
        <v>13.35</v>
      </c>
      <c r="E235" s="3">
        <v>5</v>
      </c>
      <c r="F235" s="1">
        <v>96</v>
      </c>
      <c r="G235" s="1">
        <v>37</v>
      </c>
      <c r="H235" s="1">
        <v>27</v>
      </c>
      <c r="I235" s="1">
        <v>13</v>
      </c>
      <c r="J235" s="1">
        <v>5</v>
      </c>
      <c r="K235" s="1">
        <v>7</v>
      </c>
      <c r="L235" s="1">
        <v>4</v>
      </c>
      <c r="M235" s="1">
        <v>2</v>
      </c>
      <c r="N235" s="1">
        <v>2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2</v>
      </c>
      <c r="U235" s="1">
        <f t="shared" si="45"/>
        <v>193</v>
      </c>
      <c r="V235" s="1">
        <f t="shared" si="46"/>
        <v>97</v>
      </c>
      <c r="W235" s="1">
        <f t="shared" si="47"/>
        <v>60</v>
      </c>
      <c r="X235" s="1">
        <f t="shared" si="48"/>
        <v>33</v>
      </c>
      <c r="Y235" s="1">
        <f t="shared" si="49"/>
        <v>20</v>
      </c>
      <c r="Z235" s="1">
        <f t="shared" si="50"/>
        <v>15</v>
      </c>
      <c r="AA235" s="1">
        <f t="shared" si="51"/>
        <v>8</v>
      </c>
      <c r="AB235" s="1">
        <f t="shared" si="52"/>
        <v>4</v>
      </c>
      <c r="AC235" s="1">
        <f t="shared" si="53"/>
        <v>2</v>
      </c>
      <c r="AD235" s="1">
        <f t="shared" si="54"/>
        <v>0</v>
      </c>
      <c r="AE235" s="1">
        <f t="shared" si="55"/>
        <v>0</v>
      </c>
      <c r="AF235" s="1">
        <f t="shared" si="56"/>
        <v>0</v>
      </c>
      <c r="AG235" s="1">
        <f t="shared" si="57"/>
        <v>0</v>
      </c>
      <c r="AH235" s="1">
        <f t="shared" si="58"/>
        <v>0</v>
      </c>
      <c r="AI235" s="9">
        <f t="shared" si="59"/>
        <v>31.088082901554404</v>
      </c>
    </row>
    <row r="236" spans="1:35" ht="15">
      <c r="A236" s="1">
        <v>22498</v>
      </c>
      <c r="B236" s="1">
        <v>14</v>
      </c>
      <c r="C236" s="1">
        <v>12</v>
      </c>
      <c r="D236" s="2">
        <v>13.4</v>
      </c>
      <c r="E236" s="3">
        <v>5</v>
      </c>
      <c r="F236" s="1">
        <v>60</v>
      </c>
      <c r="G236" s="1">
        <v>43</v>
      </c>
      <c r="H236" s="1">
        <v>17</v>
      </c>
      <c r="I236" s="1">
        <v>9</v>
      </c>
      <c r="J236" s="1">
        <v>6</v>
      </c>
      <c r="K236" s="1">
        <v>4</v>
      </c>
      <c r="L236" s="1">
        <v>1</v>
      </c>
      <c r="M236" s="1">
        <v>1</v>
      </c>
      <c r="N236" s="1">
        <v>1</v>
      </c>
      <c r="O236" s="1">
        <v>0</v>
      </c>
      <c r="P236" s="1">
        <v>1</v>
      </c>
      <c r="Q236" s="1">
        <v>0</v>
      </c>
      <c r="R236" s="1">
        <v>1</v>
      </c>
      <c r="S236" s="1">
        <v>0</v>
      </c>
      <c r="T236" s="1">
        <v>2</v>
      </c>
      <c r="U236" s="1">
        <f t="shared" si="45"/>
        <v>144</v>
      </c>
      <c r="V236" s="1">
        <f t="shared" si="46"/>
        <v>84</v>
      </c>
      <c r="W236" s="1">
        <f t="shared" si="47"/>
        <v>41</v>
      </c>
      <c r="X236" s="1">
        <f t="shared" si="48"/>
        <v>24</v>
      </c>
      <c r="Y236" s="1">
        <f t="shared" si="49"/>
        <v>15</v>
      </c>
      <c r="Z236" s="1">
        <f t="shared" si="50"/>
        <v>9</v>
      </c>
      <c r="AA236" s="1">
        <f t="shared" si="51"/>
        <v>5</v>
      </c>
      <c r="AB236" s="1">
        <f t="shared" si="52"/>
        <v>4</v>
      </c>
      <c r="AC236" s="1">
        <f t="shared" si="53"/>
        <v>3</v>
      </c>
      <c r="AD236" s="1">
        <f t="shared" si="54"/>
        <v>2</v>
      </c>
      <c r="AE236" s="1">
        <f t="shared" si="55"/>
        <v>2</v>
      </c>
      <c r="AF236" s="1">
        <f t="shared" si="56"/>
        <v>1</v>
      </c>
      <c r="AG236" s="1">
        <f t="shared" si="57"/>
        <v>1</v>
      </c>
      <c r="AH236" s="1">
        <f t="shared" si="58"/>
        <v>0</v>
      </c>
      <c r="AI236" s="9">
        <f t="shared" si="59"/>
        <v>28.47222222222222</v>
      </c>
    </row>
    <row r="237" spans="1:35" ht="15">
      <c r="A237" s="1">
        <v>22498</v>
      </c>
      <c r="B237" s="1">
        <v>14</v>
      </c>
      <c r="C237" s="1">
        <v>13</v>
      </c>
      <c r="D237" s="2">
        <v>13.45</v>
      </c>
      <c r="E237" s="3">
        <v>5</v>
      </c>
      <c r="F237" s="1">
        <v>52</v>
      </c>
      <c r="G237" s="1">
        <v>30</v>
      </c>
      <c r="H237" s="1">
        <v>17</v>
      </c>
      <c r="I237" s="1">
        <v>8</v>
      </c>
      <c r="J237" s="1">
        <v>5</v>
      </c>
      <c r="K237" s="1">
        <v>4</v>
      </c>
      <c r="L237" s="1">
        <v>3</v>
      </c>
      <c r="M237" s="1">
        <v>0</v>
      </c>
      <c r="N237" s="1">
        <v>0</v>
      </c>
      <c r="O237" s="1">
        <v>1</v>
      </c>
      <c r="P237" s="1">
        <v>0</v>
      </c>
      <c r="Q237" s="1">
        <v>0</v>
      </c>
      <c r="R237" s="1">
        <v>0</v>
      </c>
      <c r="S237" s="1">
        <v>0</v>
      </c>
      <c r="T237" s="1">
        <v>2</v>
      </c>
      <c r="U237" s="1">
        <f t="shared" si="45"/>
        <v>120</v>
      </c>
      <c r="V237" s="1">
        <f t="shared" si="46"/>
        <v>68</v>
      </c>
      <c r="W237" s="1">
        <f t="shared" si="47"/>
        <v>38</v>
      </c>
      <c r="X237" s="1">
        <f t="shared" si="48"/>
        <v>21</v>
      </c>
      <c r="Y237" s="1">
        <f t="shared" si="49"/>
        <v>13</v>
      </c>
      <c r="Z237" s="1">
        <f t="shared" si="50"/>
        <v>8</v>
      </c>
      <c r="AA237" s="1">
        <f t="shared" si="51"/>
        <v>4</v>
      </c>
      <c r="AB237" s="1">
        <f t="shared" si="52"/>
        <v>1</v>
      </c>
      <c r="AC237" s="1">
        <f t="shared" si="53"/>
        <v>1</v>
      </c>
      <c r="AD237" s="1">
        <f t="shared" si="54"/>
        <v>1</v>
      </c>
      <c r="AE237" s="1">
        <f t="shared" si="55"/>
        <v>0</v>
      </c>
      <c r="AF237" s="1">
        <f t="shared" si="56"/>
        <v>0</v>
      </c>
      <c r="AG237" s="1">
        <f t="shared" si="57"/>
        <v>0</v>
      </c>
      <c r="AH237" s="1">
        <f t="shared" si="58"/>
        <v>0</v>
      </c>
      <c r="AI237" s="9">
        <f t="shared" si="59"/>
        <v>31.666666666666664</v>
      </c>
    </row>
    <row r="238" spans="1:35" ht="15">
      <c r="A238" s="1">
        <v>22498</v>
      </c>
      <c r="B238" s="1">
        <v>14</v>
      </c>
      <c r="C238" s="1">
        <v>14</v>
      </c>
      <c r="D238" s="2">
        <v>13.5</v>
      </c>
      <c r="E238" s="3">
        <v>5</v>
      </c>
      <c r="F238" s="1">
        <v>78</v>
      </c>
      <c r="G238" s="1">
        <v>51</v>
      </c>
      <c r="H238" s="1">
        <v>38</v>
      </c>
      <c r="I238" s="1">
        <v>26</v>
      </c>
      <c r="J238" s="1">
        <v>12</v>
      </c>
      <c r="K238" s="1">
        <v>8</v>
      </c>
      <c r="L238" s="1">
        <v>3</v>
      </c>
      <c r="M238" s="1">
        <v>2</v>
      </c>
      <c r="N238" s="1">
        <v>1</v>
      </c>
      <c r="O238" s="1">
        <v>1</v>
      </c>
      <c r="P238" s="1">
        <v>0</v>
      </c>
      <c r="Q238" s="1">
        <v>0</v>
      </c>
      <c r="R238" s="1">
        <v>0</v>
      </c>
      <c r="S238" s="1">
        <v>0</v>
      </c>
      <c r="T238" s="1">
        <v>2</v>
      </c>
      <c r="U238" s="1">
        <f t="shared" si="45"/>
        <v>220</v>
      </c>
      <c r="V238" s="1">
        <f t="shared" si="46"/>
        <v>142</v>
      </c>
      <c r="W238" s="1">
        <f t="shared" si="47"/>
        <v>91</v>
      </c>
      <c r="X238" s="1">
        <f t="shared" si="48"/>
        <v>53</v>
      </c>
      <c r="Y238" s="1">
        <f t="shared" si="49"/>
        <v>27</v>
      </c>
      <c r="Z238" s="1">
        <f t="shared" si="50"/>
        <v>15</v>
      </c>
      <c r="AA238" s="1">
        <f t="shared" si="51"/>
        <v>7</v>
      </c>
      <c r="AB238" s="1">
        <f t="shared" si="52"/>
        <v>4</v>
      </c>
      <c r="AC238" s="1">
        <f t="shared" si="53"/>
        <v>2</v>
      </c>
      <c r="AD238" s="1">
        <f t="shared" si="54"/>
        <v>1</v>
      </c>
      <c r="AE238" s="1">
        <f t="shared" si="55"/>
        <v>0</v>
      </c>
      <c r="AF238" s="1">
        <f t="shared" si="56"/>
        <v>0</v>
      </c>
      <c r="AG238" s="1">
        <f t="shared" si="57"/>
        <v>0</v>
      </c>
      <c r="AH238" s="1">
        <f t="shared" si="58"/>
        <v>0</v>
      </c>
      <c r="AI238" s="9">
        <f t="shared" si="59"/>
        <v>41.36363636363637</v>
      </c>
    </row>
    <row r="239" spans="1:35" ht="15">
      <c r="A239" s="1">
        <v>22498</v>
      </c>
      <c r="B239" s="1">
        <v>14</v>
      </c>
      <c r="C239" s="1">
        <v>15</v>
      </c>
      <c r="D239" s="2">
        <v>13.55</v>
      </c>
      <c r="E239" s="3">
        <v>5</v>
      </c>
      <c r="F239" s="1">
        <v>424</v>
      </c>
      <c r="G239" s="1">
        <v>265</v>
      </c>
      <c r="H239" s="1">
        <v>154</v>
      </c>
      <c r="I239" s="1">
        <v>90</v>
      </c>
      <c r="J239" s="1">
        <v>37</v>
      </c>
      <c r="K239" s="1">
        <v>6</v>
      </c>
      <c r="L239" s="1">
        <v>1</v>
      </c>
      <c r="M239" s="1">
        <v>1</v>
      </c>
      <c r="N239" s="1">
        <v>1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2</v>
      </c>
      <c r="U239" s="1">
        <f t="shared" si="45"/>
        <v>979</v>
      </c>
      <c r="V239" s="1">
        <f t="shared" si="46"/>
        <v>555</v>
      </c>
      <c r="W239" s="1">
        <f t="shared" si="47"/>
        <v>290</v>
      </c>
      <c r="X239" s="1">
        <f t="shared" si="48"/>
        <v>136</v>
      </c>
      <c r="Y239" s="1">
        <f t="shared" si="49"/>
        <v>46</v>
      </c>
      <c r="Z239" s="1">
        <f t="shared" si="50"/>
        <v>9</v>
      </c>
      <c r="AA239" s="1">
        <f t="shared" si="51"/>
        <v>3</v>
      </c>
      <c r="AB239" s="1">
        <f t="shared" si="52"/>
        <v>2</v>
      </c>
      <c r="AC239" s="1">
        <f t="shared" si="53"/>
        <v>1</v>
      </c>
      <c r="AD239" s="1">
        <f t="shared" si="54"/>
        <v>0</v>
      </c>
      <c r="AE239" s="1">
        <f t="shared" si="55"/>
        <v>0</v>
      </c>
      <c r="AF239" s="1">
        <f t="shared" si="56"/>
        <v>0</v>
      </c>
      <c r="AG239" s="1">
        <f t="shared" si="57"/>
        <v>0</v>
      </c>
      <c r="AH239" s="1">
        <f t="shared" si="58"/>
        <v>0</v>
      </c>
      <c r="AI239" s="9">
        <f t="shared" si="59"/>
        <v>29.6220633299285</v>
      </c>
    </row>
    <row r="240" spans="1:35" ht="15">
      <c r="A240" s="1">
        <v>22498</v>
      </c>
      <c r="B240" s="1">
        <v>14</v>
      </c>
      <c r="C240" s="1">
        <v>16</v>
      </c>
      <c r="D240" s="2">
        <v>13.6</v>
      </c>
      <c r="E240" s="3">
        <v>5</v>
      </c>
      <c r="F240" s="1">
        <v>277</v>
      </c>
      <c r="G240" s="1">
        <v>182</v>
      </c>
      <c r="H240" s="1">
        <v>130</v>
      </c>
      <c r="I240" s="1">
        <v>82</v>
      </c>
      <c r="J240" s="1">
        <v>50</v>
      </c>
      <c r="K240" s="1">
        <v>14</v>
      </c>
      <c r="L240" s="1">
        <v>4</v>
      </c>
      <c r="M240" s="1">
        <v>7</v>
      </c>
      <c r="N240" s="1">
        <v>0</v>
      </c>
      <c r="O240" s="1">
        <v>1</v>
      </c>
      <c r="P240" s="1">
        <v>0</v>
      </c>
      <c r="Q240" s="1">
        <v>1</v>
      </c>
      <c r="R240" s="1">
        <v>0</v>
      </c>
      <c r="S240" s="1">
        <v>0</v>
      </c>
      <c r="T240" s="1">
        <v>2</v>
      </c>
      <c r="U240" s="1">
        <f t="shared" si="45"/>
        <v>748</v>
      </c>
      <c r="V240" s="1">
        <f t="shared" si="46"/>
        <v>471</v>
      </c>
      <c r="W240" s="1">
        <f t="shared" si="47"/>
        <v>289</v>
      </c>
      <c r="X240" s="1">
        <f t="shared" si="48"/>
        <v>159</v>
      </c>
      <c r="Y240" s="1">
        <f t="shared" si="49"/>
        <v>77</v>
      </c>
      <c r="Z240" s="1">
        <f t="shared" si="50"/>
        <v>27</v>
      </c>
      <c r="AA240" s="1">
        <f t="shared" si="51"/>
        <v>13</v>
      </c>
      <c r="AB240" s="1">
        <f t="shared" si="52"/>
        <v>9</v>
      </c>
      <c r="AC240" s="1">
        <f t="shared" si="53"/>
        <v>2</v>
      </c>
      <c r="AD240" s="1">
        <f t="shared" si="54"/>
        <v>2</v>
      </c>
      <c r="AE240" s="1">
        <f t="shared" si="55"/>
        <v>1</v>
      </c>
      <c r="AF240" s="1">
        <f t="shared" si="56"/>
        <v>1</v>
      </c>
      <c r="AG240" s="1">
        <f t="shared" si="57"/>
        <v>0</v>
      </c>
      <c r="AH240" s="1">
        <f t="shared" si="58"/>
        <v>0</v>
      </c>
      <c r="AI240" s="9">
        <f t="shared" si="59"/>
        <v>38.63636363636363</v>
      </c>
    </row>
    <row r="241" spans="1:35" ht="15">
      <c r="A241" s="1">
        <v>22498</v>
      </c>
      <c r="B241" s="1">
        <v>14</v>
      </c>
      <c r="C241" s="1">
        <v>17</v>
      </c>
      <c r="D241" s="2">
        <v>13.65</v>
      </c>
      <c r="E241" s="3">
        <v>5</v>
      </c>
      <c r="F241" s="1">
        <v>227</v>
      </c>
      <c r="G241" s="1">
        <v>165</v>
      </c>
      <c r="H241" s="1">
        <v>108</v>
      </c>
      <c r="I241" s="1">
        <v>63</v>
      </c>
      <c r="J241" s="1">
        <v>21</v>
      </c>
      <c r="K241" s="1">
        <v>10</v>
      </c>
      <c r="L241" s="1">
        <v>13</v>
      </c>
      <c r="M241" s="1">
        <v>2</v>
      </c>
      <c r="N241" s="1">
        <v>0</v>
      </c>
      <c r="O241" s="1">
        <v>2</v>
      </c>
      <c r="P241" s="1">
        <v>2</v>
      </c>
      <c r="Q241" s="1">
        <v>0</v>
      </c>
      <c r="R241" s="1">
        <v>0</v>
      </c>
      <c r="S241" s="1">
        <v>0</v>
      </c>
      <c r="T241" s="1">
        <v>2</v>
      </c>
      <c r="U241" s="1">
        <f t="shared" si="45"/>
        <v>613</v>
      </c>
      <c r="V241" s="1">
        <f t="shared" si="46"/>
        <v>386</v>
      </c>
      <c r="W241" s="1">
        <f t="shared" si="47"/>
        <v>221</v>
      </c>
      <c r="X241" s="1">
        <f t="shared" si="48"/>
        <v>113</v>
      </c>
      <c r="Y241" s="1">
        <f t="shared" si="49"/>
        <v>50</v>
      </c>
      <c r="Z241" s="1">
        <f t="shared" si="50"/>
        <v>29</v>
      </c>
      <c r="AA241" s="1">
        <f t="shared" si="51"/>
        <v>19</v>
      </c>
      <c r="AB241" s="1">
        <f t="shared" si="52"/>
        <v>6</v>
      </c>
      <c r="AC241" s="1">
        <f t="shared" si="53"/>
        <v>4</v>
      </c>
      <c r="AD241" s="1">
        <f t="shared" si="54"/>
        <v>4</v>
      </c>
      <c r="AE241" s="1">
        <f t="shared" si="55"/>
        <v>2</v>
      </c>
      <c r="AF241" s="1">
        <f t="shared" si="56"/>
        <v>0</v>
      </c>
      <c r="AG241" s="1">
        <f t="shared" si="57"/>
        <v>0</v>
      </c>
      <c r="AH241" s="1">
        <f t="shared" si="58"/>
        <v>0</v>
      </c>
      <c r="AI241" s="9">
        <f t="shared" si="59"/>
        <v>36.05220228384992</v>
      </c>
    </row>
    <row r="242" spans="1:35" ht="15">
      <c r="A242" s="1">
        <v>22498</v>
      </c>
      <c r="B242" s="1">
        <v>14</v>
      </c>
      <c r="C242" s="1">
        <v>18</v>
      </c>
      <c r="D242" s="2">
        <v>13.7</v>
      </c>
      <c r="E242" s="3">
        <v>7</v>
      </c>
      <c r="F242" s="1">
        <v>260</v>
      </c>
      <c r="G242" s="1">
        <v>164</v>
      </c>
      <c r="H242" s="1">
        <v>95</v>
      </c>
      <c r="I242" s="1">
        <v>50</v>
      </c>
      <c r="J242" s="1">
        <v>22</v>
      </c>
      <c r="K242" s="1">
        <v>5</v>
      </c>
      <c r="L242" s="1">
        <v>7</v>
      </c>
      <c r="M242" s="1">
        <v>3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</v>
      </c>
      <c r="U242" s="1">
        <f t="shared" si="45"/>
        <v>606</v>
      </c>
      <c r="V242" s="1">
        <f t="shared" si="46"/>
        <v>346</v>
      </c>
      <c r="W242" s="1">
        <f t="shared" si="47"/>
        <v>182</v>
      </c>
      <c r="X242" s="1">
        <f t="shared" si="48"/>
        <v>87</v>
      </c>
      <c r="Y242" s="1">
        <f t="shared" si="49"/>
        <v>37</v>
      </c>
      <c r="Z242" s="1">
        <f t="shared" si="50"/>
        <v>15</v>
      </c>
      <c r="AA242" s="1">
        <f t="shared" si="51"/>
        <v>10</v>
      </c>
      <c r="AB242" s="1">
        <f t="shared" si="52"/>
        <v>3</v>
      </c>
      <c r="AC242" s="1">
        <f t="shared" si="53"/>
        <v>0</v>
      </c>
      <c r="AD242" s="1">
        <f t="shared" si="54"/>
        <v>0</v>
      </c>
      <c r="AE242" s="1">
        <f t="shared" si="55"/>
        <v>0</v>
      </c>
      <c r="AF242" s="1">
        <f t="shared" si="56"/>
        <v>0</v>
      </c>
      <c r="AG242" s="1">
        <f t="shared" si="57"/>
        <v>0</v>
      </c>
      <c r="AH242" s="1">
        <f t="shared" si="58"/>
        <v>0</v>
      </c>
      <c r="AI242" s="9">
        <f t="shared" si="59"/>
        <v>30.033003300330037</v>
      </c>
    </row>
    <row r="243" spans="1:35" ht="15">
      <c r="A243" s="1">
        <v>22398</v>
      </c>
      <c r="B243" s="1">
        <v>15</v>
      </c>
      <c r="C243" s="1">
        <v>1</v>
      </c>
      <c r="D243" s="2">
        <v>13.77</v>
      </c>
      <c r="E243" s="3">
        <v>6.5</v>
      </c>
      <c r="F243" s="1">
        <v>111</v>
      </c>
      <c r="G243" s="1">
        <v>55</v>
      </c>
      <c r="H243" s="1">
        <v>35</v>
      </c>
      <c r="I243" s="1">
        <v>14</v>
      </c>
      <c r="J243" s="1">
        <v>7</v>
      </c>
      <c r="K243" s="1">
        <v>3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</v>
      </c>
      <c r="U243" s="1">
        <f t="shared" si="45"/>
        <v>226</v>
      </c>
      <c r="V243" s="1">
        <f t="shared" si="46"/>
        <v>115</v>
      </c>
      <c r="W243" s="1">
        <f t="shared" si="47"/>
        <v>60</v>
      </c>
      <c r="X243" s="1">
        <f t="shared" si="48"/>
        <v>25</v>
      </c>
      <c r="Y243" s="1">
        <f t="shared" si="49"/>
        <v>11</v>
      </c>
      <c r="Z243" s="1">
        <f t="shared" si="50"/>
        <v>4</v>
      </c>
      <c r="AA243" s="1">
        <f t="shared" si="51"/>
        <v>1</v>
      </c>
      <c r="AB243" s="1">
        <f t="shared" si="52"/>
        <v>0</v>
      </c>
      <c r="AC243" s="1">
        <f t="shared" si="53"/>
        <v>0</v>
      </c>
      <c r="AD243" s="1">
        <f t="shared" si="54"/>
        <v>0</v>
      </c>
      <c r="AE243" s="1">
        <f t="shared" si="55"/>
        <v>0</v>
      </c>
      <c r="AF243" s="1">
        <f t="shared" si="56"/>
        <v>0</v>
      </c>
      <c r="AG243" s="1">
        <f t="shared" si="57"/>
        <v>0</v>
      </c>
      <c r="AH243" s="1">
        <f t="shared" si="58"/>
        <v>0</v>
      </c>
      <c r="AI243" s="9">
        <f t="shared" si="59"/>
        <v>26.548672566371685</v>
      </c>
    </row>
    <row r="244" spans="1:35" ht="15">
      <c r="A244" s="1">
        <v>22398</v>
      </c>
      <c r="B244" s="1">
        <v>15</v>
      </c>
      <c r="C244" s="1">
        <v>2</v>
      </c>
      <c r="D244" s="2">
        <v>13.835</v>
      </c>
      <c r="E244" s="3">
        <v>4.8</v>
      </c>
      <c r="F244" s="1">
        <v>68</v>
      </c>
      <c r="G244" s="1">
        <v>48</v>
      </c>
      <c r="H244" s="1">
        <v>23</v>
      </c>
      <c r="I244" s="1">
        <v>11</v>
      </c>
      <c r="J244" s="1">
        <v>7</v>
      </c>
      <c r="K244" s="1">
        <v>2</v>
      </c>
      <c r="L244" s="1">
        <v>1</v>
      </c>
      <c r="M244" s="1">
        <v>1</v>
      </c>
      <c r="N244" s="1">
        <v>0</v>
      </c>
      <c r="O244" s="1">
        <v>1</v>
      </c>
      <c r="P244" s="1">
        <v>0</v>
      </c>
      <c r="Q244" s="1">
        <v>0</v>
      </c>
      <c r="R244" s="1">
        <v>0</v>
      </c>
      <c r="S244" s="1">
        <v>0</v>
      </c>
      <c r="T244" s="1">
        <v>2</v>
      </c>
      <c r="U244" s="1">
        <f t="shared" si="45"/>
        <v>162</v>
      </c>
      <c r="V244" s="1">
        <f t="shared" si="46"/>
        <v>94</v>
      </c>
      <c r="W244" s="1">
        <f t="shared" si="47"/>
        <v>46</v>
      </c>
      <c r="X244" s="1">
        <f t="shared" si="48"/>
        <v>23</v>
      </c>
      <c r="Y244" s="1">
        <f t="shared" si="49"/>
        <v>12</v>
      </c>
      <c r="Z244" s="1">
        <f t="shared" si="50"/>
        <v>5</v>
      </c>
      <c r="AA244" s="1">
        <f t="shared" si="51"/>
        <v>3</v>
      </c>
      <c r="AB244" s="1">
        <f t="shared" si="52"/>
        <v>2</v>
      </c>
      <c r="AC244" s="1">
        <f t="shared" si="53"/>
        <v>1</v>
      </c>
      <c r="AD244" s="1">
        <f t="shared" si="54"/>
        <v>1</v>
      </c>
      <c r="AE244" s="1">
        <f t="shared" si="55"/>
        <v>0</v>
      </c>
      <c r="AF244" s="1">
        <f t="shared" si="56"/>
        <v>0</v>
      </c>
      <c r="AG244" s="1">
        <f t="shared" si="57"/>
        <v>0</v>
      </c>
      <c r="AH244" s="1">
        <f t="shared" si="58"/>
        <v>0</v>
      </c>
      <c r="AI244" s="9">
        <f t="shared" si="59"/>
        <v>28.39506172839506</v>
      </c>
    </row>
    <row r="245" spans="1:35" ht="15">
      <c r="A245" s="1">
        <v>22398</v>
      </c>
      <c r="B245" s="1">
        <v>15</v>
      </c>
      <c r="C245" s="1">
        <v>3</v>
      </c>
      <c r="D245" s="2">
        <v>13.883</v>
      </c>
      <c r="E245" s="3">
        <v>4.8</v>
      </c>
      <c r="F245" s="1">
        <v>87</v>
      </c>
      <c r="G245" s="1">
        <v>43</v>
      </c>
      <c r="H245" s="1">
        <v>26</v>
      </c>
      <c r="I245" s="1">
        <v>15</v>
      </c>
      <c r="J245" s="1">
        <v>5</v>
      </c>
      <c r="K245" s="1">
        <v>0</v>
      </c>
      <c r="L245" s="1">
        <v>1</v>
      </c>
      <c r="M245" s="1">
        <v>1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2</v>
      </c>
      <c r="U245" s="1">
        <f t="shared" si="45"/>
        <v>178</v>
      </c>
      <c r="V245" s="1">
        <f t="shared" si="46"/>
        <v>91</v>
      </c>
      <c r="W245" s="1">
        <f t="shared" si="47"/>
        <v>48</v>
      </c>
      <c r="X245" s="1">
        <f t="shared" si="48"/>
        <v>22</v>
      </c>
      <c r="Y245" s="1">
        <f t="shared" si="49"/>
        <v>7</v>
      </c>
      <c r="Z245" s="1">
        <f t="shared" si="50"/>
        <v>2</v>
      </c>
      <c r="AA245" s="1">
        <f t="shared" si="51"/>
        <v>2</v>
      </c>
      <c r="AB245" s="1">
        <f t="shared" si="52"/>
        <v>1</v>
      </c>
      <c r="AC245" s="1">
        <f t="shared" si="53"/>
        <v>0</v>
      </c>
      <c r="AD245" s="1">
        <f t="shared" si="54"/>
        <v>0</v>
      </c>
      <c r="AE245" s="1">
        <f t="shared" si="55"/>
        <v>0</v>
      </c>
      <c r="AF245" s="1">
        <f t="shared" si="56"/>
        <v>0</v>
      </c>
      <c r="AG245" s="1">
        <f t="shared" si="57"/>
        <v>0</v>
      </c>
      <c r="AH245" s="1">
        <f t="shared" si="58"/>
        <v>0</v>
      </c>
      <c r="AI245" s="9">
        <f t="shared" si="59"/>
        <v>26.96629213483146</v>
      </c>
    </row>
    <row r="246" spans="1:35" ht="15">
      <c r="A246" s="1">
        <v>22398</v>
      </c>
      <c r="B246" s="1">
        <v>15</v>
      </c>
      <c r="C246" s="1">
        <v>4</v>
      </c>
      <c r="D246" s="2">
        <v>13.931</v>
      </c>
      <c r="E246" s="3">
        <v>4.8</v>
      </c>
      <c r="F246" s="1">
        <v>140</v>
      </c>
      <c r="G246" s="1">
        <v>91</v>
      </c>
      <c r="H246" s="1">
        <v>60</v>
      </c>
      <c r="I246" s="1">
        <v>31</v>
      </c>
      <c r="J246" s="1">
        <v>7</v>
      </c>
      <c r="K246" s="1">
        <v>2</v>
      </c>
      <c r="L246" s="1">
        <v>1</v>
      </c>
      <c r="M246" s="1">
        <v>0</v>
      </c>
      <c r="N246" s="1">
        <v>1</v>
      </c>
      <c r="O246" s="1">
        <v>1</v>
      </c>
      <c r="P246" s="1">
        <v>0</v>
      </c>
      <c r="Q246" s="1">
        <v>0</v>
      </c>
      <c r="R246" s="1">
        <v>0</v>
      </c>
      <c r="S246" s="1">
        <v>0</v>
      </c>
      <c r="T246" s="1">
        <v>2</v>
      </c>
      <c r="U246" s="1">
        <f t="shared" si="45"/>
        <v>334</v>
      </c>
      <c r="V246" s="1">
        <f t="shared" si="46"/>
        <v>194</v>
      </c>
      <c r="W246" s="1">
        <f t="shared" si="47"/>
        <v>103</v>
      </c>
      <c r="X246" s="1">
        <f t="shared" si="48"/>
        <v>43</v>
      </c>
      <c r="Y246" s="1">
        <f t="shared" si="49"/>
        <v>12</v>
      </c>
      <c r="Z246" s="1">
        <f t="shared" si="50"/>
        <v>5</v>
      </c>
      <c r="AA246" s="1">
        <f t="shared" si="51"/>
        <v>3</v>
      </c>
      <c r="AB246" s="1">
        <f t="shared" si="52"/>
        <v>2</v>
      </c>
      <c r="AC246" s="1">
        <f t="shared" si="53"/>
        <v>2</v>
      </c>
      <c r="AD246" s="1">
        <f t="shared" si="54"/>
        <v>1</v>
      </c>
      <c r="AE246" s="1">
        <f t="shared" si="55"/>
        <v>0</v>
      </c>
      <c r="AF246" s="1">
        <f t="shared" si="56"/>
        <v>0</v>
      </c>
      <c r="AG246" s="1">
        <f t="shared" si="57"/>
        <v>0</v>
      </c>
      <c r="AH246" s="1">
        <f t="shared" si="58"/>
        <v>0</v>
      </c>
      <c r="AI246" s="9">
        <f t="shared" si="59"/>
        <v>30.83832335329341</v>
      </c>
    </row>
    <row r="247" spans="1:35" ht="15">
      <c r="A247" s="1">
        <v>22398</v>
      </c>
      <c r="B247" s="1">
        <v>15</v>
      </c>
      <c r="C247" s="1">
        <v>5</v>
      </c>
      <c r="D247" s="2">
        <v>13.979</v>
      </c>
      <c r="E247" s="3">
        <v>4.8</v>
      </c>
      <c r="F247" s="1">
        <v>104</v>
      </c>
      <c r="G247" s="1">
        <v>60</v>
      </c>
      <c r="H247" s="1">
        <v>36</v>
      </c>
      <c r="I247" s="1">
        <v>14</v>
      </c>
      <c r="J247" s="1">
        <v>5</v>
      </c>
      <c r="K247" s="1">
        <v>2</v>
      </c>
      <c r="L247" s="1">
        <v>2</v>
      </c>
      <c r="M247" s="1">
        <v>1</v>
      </c>
      <c r="N247" s="1">
        <v>1</v>
      </c>
      <c r="O247" s="1">
        <v>1</v>
      </c>
      <c r="P247" s="1">
        <v>0</v>
      </c>
      <c r="Q247" s="1">
        <v>0</v>
      </c>
      <c r="R247" s="1">
        <v>0</v>
      </c>
      <c r="S247" s="1">
        <v>0</v>
      </c>
      <c r="T247" s="1">
        <v>2</v>
      </c>
      <c r="U247" s="1">
        <f t="shared" si="45"/>
        <v>226</v>
      </c>
      <c r="V247" s="1">
        <f t="shared" si="46"/>
        <v>122</v>
      </c>
      <c r="W247" s="1">
        <f t="shared" si="47"/>
        <v>62</v>
      </c>
      <c r="X247" s="1">
        <f t="shared" si="48"/>
        <v>26</v>
      </c>
      <c r="Y247" s="1">
        <f t="shared" si="49"/>
        <v>12</v>
      </c>
      <c r="Z247" s="1">
        <f t="shared" si="50"/>
        <v>7</v>
      </c>
      <c r="AA247" s="1">
        <f t="shared" si="51"/>
        <v>5</v>
      </c>
      <c r="AB247" s="1">
        <f t="shared" si="52"/>
        <v>3</v>
      </c>
      <c r="AC247" s="1">
        <f t="shared" si="53"/>
        <v>2</v>
      </c>
      <c r="AD247" s="1">
        <f t="shared" si="54"/>
        <v>1</v>
      </c>
      <c r="AE247" s="1">
        <f t="shared" si="55"/>
        <v>0</v>
      </c>
      <c r="AF247" s="1">
        <f t="shared" si="56"/>
        <v>0</v>
      </c>
      <c r="AG247" s="1">
        <f t="shared" si="57"/>
        <v>0</v>
      </c>
      <c r="AH247" s="1">
        <f t="shared" si="58"/>
        <v>0</v>
      </c>
      <c r="AI247" s="9">
        <f t="shared" si="59"/>
        <v>27.43362831858407</v>
      </c>
    </row>
    <row r="248" spans="1:35" ht="15">
      <c r="A248" s="1">
        <v>22398</v>
      </c>
      <c r="B248" s="1">
        <v>15</v>
      </c>
      <c r="C248" s="1">
        <v>6</v>
      </c>
      <c r="D248" s="2">
        <v>14.027</v>
      </c>
      <c r="E248" s="3">
        <v>4.8</v>
      </c>
      <c r="F248" s="1">
        <v>69</v>
      </c>
      <c r="G248" s="1">
        <v>41</v>
      </c>
      <c r="H248" s="1">
        <v>13</v>
      </c>
      <c r="I248" s="1">
        <v>9</v>
      </c>
      <c r="J248" s="1">
        <v>8</v>
      </c>
      <c r="K248" s="1">
        <v>3</v>
      </c>
      <c r="L248" s="1">
        <v>0</v>
      </c>
      <c r="M248" s="1">
        <v>0</v>
      </c>
      <c r="N248" s="1">
        <v>2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2</v>
      </c>
      <c r="U248" s="1">
        <f t="shared" si="45"/>
        <v>145</v>
      </c>
      <c r="V248" s="1">
        <f t="shared" si="46"/>
        <v>76</v>
      </c>
      <c r="W248" s="1">
        <f t="shared" si="47"/>
        <v>35</v>
      </c>
      <c r="X248" s="1">
        <f t="shared" si="48"/>
        <v>22</v>
      </c>
      <c r="Y248" s="1">
        <f t="shared" si="49"/>
        <v>13</v>
      </c>
      <c r="Z248" s="1">
        <f t="shared" si="50"/>
        <v>5</v>
      </c>
      <c r="AA248" s="1">
        <f t="shared" si="51"/>
        <v>2</v>
      </c>
      <c r="AB248" s="1">
        <f t="shared" si="52"/>
        <v>2</v>
      </c>
      <c r="AC248" s="1">
        <f t="shared" si="53"/>
        <v>2</v>
      </c>
      <c r="AD248" s="1">
        <f t="shared" si="54"/>
        <v>0</v>
      </c>
      <c r="AE248" s="1">
        <f t="shared" si="55"/>
        <v>0</v>
      </c>
      <c r="AF248" s="1">
        <f t="shared" si="56"/>
        <v>0</v>
      </c>
      <c r="AG248" s="1">
        <f t="shared" si="57"/>
        <v>0</v>
      </c>
      <c r="AH248" s="1">
        <f t="shared" si="58"/>
        <v>0</v>
      </c>
      <c r="AI248" s="9">
        <f t="shared" si="59"/>
        <v>24.137931034482758</v>
      </c>
    </row>
    <row r="249" spans="1:35" ht="15">
      <c r="A249" s="1">
        <v>22398</v>
      </c>
      <c r="B249" s="1">
        <v>15</v>
      </c>
      <c r="C249" s="1">
        <v>7</v>
      </c>
      <c r="D249" s="2">
        <v>14.075</v>
      </c>
      <c r="E249" s="3">
        <v>4.8</v>
      </c>
      <c r="F249" s="1">
        <v>87</v>
      </c>
      <c r="G249" s="1">
        <v>51</v>
      </c>
      <c r="H249" s="1">
        <v>26</v>
      </c>
      <c r="I249" s="1">
        <v>21</v>
      </c>
      <c r="J249" s="1">
        <v>3</v>
      </c>
      <c r="K249" s="1">
        <v>3</v>
      </c>
      <c r="L249" s="1">
        <v>0</v>
      </c>
      <c r="M249" s="1">
        <v>1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2</v>
      </c>
      <c r="U249" s="1">
        <f t="shared" si="45"/>
        <v>192</v>
      </c>
      <c r="V249" s="1">
        <f t="shared" si="46"/>
        <v>105</v>
      </c>
      <c r="W249" s="1">
        <f t="shared" si="47"/>
        <v>54</v>
      </c>
      <c r="X249" s="1">
        <f t="shared" si="48"/>
        <v>28</v>
      </c>
      <c r="Y249" s="1">
        <f t="shared" si="49"/>
        <v>7</v>
      </c>
      <c r="Z249" s="1">
        <f t="shared" si="50"/>
        <v>4</v>
      </c>
      <c r="AA249" s="1">
        <f t="shared" si="51"/>
        <v>1</v>
      </c>
      <c r="AB249" s="1">
        <f t="shared" si="52"/>
        <v>1</v>
      </c>
      <c r="AC249" s="1">
        <f t="shared" si="53"/>
        <v>0</v>
      </c>
      <c r="AD249" s="1">
        <f t="shared" si="54"/>
        <v>0</v>
      </c>
      <c r="AE249" s="1">
        <f t="shared" si="55"/>
        <v>0</v>
      </c>
      <c r="AF249" s="1">
        <f t="shared" si="56"/>
        <v>0</v>
      </c>
      <c r="AG249" s="1">
        <f t="shared" si="57"/>
        <v>0</v>
      </c>
      <c r="AH249" s="1">
        <f t="shared" si="58"/>
        <v>0</v>
      </c>
      <c r="AI249" s="9">
        <f t="shared" si="59"/>
        <v>28.125</v>
      </c>
    </row>
    <row r="250" spans="1:35" ht="15">
      <c r="A250" s="1">
        <v>22398</v>
      </c>
      <c r="B250" s="1">
        <v>15</v>
      </c>
      <c r="C250" s="1">
        <v>8</v>
      </c>
      <c r="D250" s="2">
        <v>14.123</v>
      </c>
      <c r="E250" s="3">
        <v>4.8</v>
      </c>
      <c r="F250" s="1">
        <v>183</v>
      </c>
      <c r="G250" s="1">
        <v>109</v>
      </c>
      <c r="H250" s="1">
        <v>61</v>
      </c>
      <c r="I250" s="1">
        <v>22</v>
      </c>
      <c r="J250" s="1">
        <v>14</v>
      </c>
      <c r="K250" s="1">
        <v>6</v>
      </c>
      <c r="L250" s="1">
        <v>5</v>
      </c>
      <c r="M250" s="1">
        <v>1</v>
      </c>
      <c r="N250" s="1">
        <v>2</v>
      </c>
      <c r="O250" s="1">
        <v>2</v>
      </c>
      <c r="P250" s="1">
        <v>1</v>
      </c>
      <c r="Q250" s="1">
        <v>0</v>
      </c>
      <c r="R250" s="1">
        <v>0</v>
      </c>
      <c r="S250" s="1">
        <v>0</v>
      </c>
      <c r="T250" s="1">
        <v>2</v>
      </c>
      <c r="U250" s="1">
        <f t="shared" si="45"/>
        <v>406</v>
      </c>
      <c r="V250" s="1">
        <f t="shared" si="46"/>
        <v>223</v>
      </c>
      <c r="W250" s="1">
        <f t="shared" si="47"/>
        <v>114</v>
      </c>
      <c r="X250" s="1">
        <f t="shared" si="48"/>
        <v>53</v>
      </c>
      <c r="Y250" s="1">
        <f t="shared" si="49"/>
        <v>31</v>
      </c>
      <c r="Z250" s="1">
        <f t="shared" si="50"/>
        <v>17</v>
      </c>
      <c r="AA250" s="1">
        <f t="shared" si="51"/>
        <v>11</v>
      </c>
      <c r="AB250" s="1">
        <f t="shared" si="52"/>
        <v>6</v>
      </c>
      <c r="AC250" s="1">
        <f t="shared" si="53"/>
        <v>5</v>
      </c>
      <c r="AD250" s="1">
        <f t="shared" si="54"/>
        <v>3</v>
      </c>
      <c r="AE250" s="1">
        <f t="shared" si="55"/>
        <v>1</v>
      </c>
      <c r="AF250" s="1">
        <f t="shared" si="56"/>
        <v>0</v>
      </c>
      <c r="AG250" s="1">
        <f t="shared" si="57"/>
        <v>0</v>
      </c>
      <c r="AH250" s="1">
        <f t="shared" si="58"/>
        <v>0</v>
      </c>
      <c r="AI250" s="9">
        <f t="shared" si="59"/>
        <v>28.078817733990146</v>
      </c>
    </row>
    <row r="251" spans="1:35" ht="15">
      <c r="A251" s="1">
        <v>22398</v>
      </c>
      <c r="B251" s="1">
        <v>15</v>
      </c>
      <c r="C251" s="1">
        <v>9</v>
      </c>
      <c r="D251" s="2">
        <v>14.171</v>
      </c>
      <c r="E251" s="3">
        <v>4.8</v>
      </c>
      <c r="F251" s="1">
        <v>118</v>
      </c>
      <c r="G251" s="1">
        <v>55</v>
      </c>
      <c r="H251" s="1">
        <v>29</v>
      </c>
      <c r="I251" s="1">
        <v>9</v>
      </c>
      <c r="J251" s="1">
        <v>5</v>
      </c>
      <c r="K251" s="1">
        <v>1</v>
      </c>
      <c r="L251" s="1">
        <v>0</v>
      </c>
      <c r="M251" s="1">
        <v>1</v>
      </c>
      <c r="N251" s="1">
        <v>1</v>
      </c>
      <c r="O251" s="1">
        <v>1</v>
      </c>
      <c r="P251" s="1">
        <v>0</v>
      </c>
      <c r="Q251" s="1">
        <v>1</v>
      </c>
      <c r="R251" s="1">
        <v>0</v>
      </c>
      <c r="S251" s="1">
        <v>1</v>
      </c>
      <c r="T251" s="1">
        <v>2</v>
      </c>
      <c r="U251" s="1">
        <f t="shared" si="45"/>
        <v>222</v>
      </c>
      <c r="V251" s="1">
        <f t="shared" si="46"/>
        <v>104</v>
      </c>
      <c r="W251" s="1">
        <f t="shared" si="47"/>
        <v>49</v>
      </c>
      <c r="X251" s="1">
        <f t="shared" si="48"/>
        <v>20</v>
      </c>
      <c r="Y251" s="1">
        <f t="shared" si="49"/>
        <v>11</v>
      </c>
      <c r="Z251" s="1">
        <f t="shared" si="50"/>
        <v>6</v>
      </c>
      <c r="AA251" s="1">
        <f t="shared" si="51"/>
        <v>5</v>
      </c>
      <c r="AB251" s="1">
        <f t="shared" si="52"/>
        <v>5</v>
      </c>
      <c r="AC251" s="1">
        <f t="shared" si="53"/>
        <v>4</v>
      </c>
      <c r="AD251" s="1">
        <f t="shared" si="54"/>
        <v>3</v>
      </c>
      <c r="AE251" s="1">
        <f t="shared" si="55"/>
        <v>2</v>
      </c>
      <c r="AF251" s="1">
        <f t="shared" si="56"/>
        <v>2</v>
      </c>
      <c r="AG251" s="1">
        <f t="shared" si="57"/>
        <v>1</v>
      </c>
      <c r="AH251" s="1">
        <f t="shared" si="58"/>
        <v>1</v>
      </c>
      <c r="AI251" s="9">
        <f t="shared" si="59"/>
        <v>22.07207207207207</v>
      </c>
    </row>
    <row r="252" spans="1:35" ht="15">
      <c r="A252" s="1">
        <v>22398</v>
      </c>
      <c r="B252" s="1">
        <v>15</v>
      </c>
      <c r="C252" s="1">
        <v>10</v>
      </c>
      <c r="D252" s="2">
        <v>14.219</v>
      </c>
      <c r="E252" s="3">
        <v>4.8</v>
      </c>
      <c r="F252" s="1">
        <v>78</v>
      </c>
      <c r="G252" s="1">
        <v>45</v>
      </c>
      <c r="H252" s="1">
        <v>28</v>
      </c>
      <c r="I252" s="1">
        <v>11</v>
      </c>
      <c r="J252" s="1">
        <v>6</v>
      </c>
      <c r="K252" s="1">
        <v>3</v>
      </c>
      <c r="L252" s="1">
        <v>1</v>
      </c>
      <c r="M252" s="1">
        <v>0</v>
      </c>
      <c r="N252" s="1">
        <v>1</v>
      </c>
      <c r="O252" s="1">
        <v>1</v>
      </c>
      <c r="P252" s="1">
        <v>0</v>
      </c>
      <c r="Q252" s="1">
        <v>0</v>
      </c>
      <c r="R252" s="1">
        <v>0</v>
      </c>
      <c r="S252" s="1">
        <v>0</v>
      </c>
      <c r="T252" s="1">
        <v>2</v>
      </c>
      <c r="U252" s="1">
        <f t="shared" si="45"/>
        <v>174</v>
      </c>
      <c r="V252" s="1">
        <f t="shared" si="46"/>
        <v>96</v>
      </c>
      <c r="W252" s="1">
        <f t="shared" si="47"/>
        <v>51</v>
      </c>
      <c r="X252" s="1">
        <f t="shared" si="48"/>
        <v>23</v>
      </c>
      <c r="Y252" s="1">
        <f t="shared" si="49"/>
        <v>12</v>
      </c>
      <c r="Z252" s="1">
        <f t="shared" si="50"/>
        <v>6</v>
      </c>
      <c r="AA252" s="1">
        <f t="shared" si="51"/>
        <v>3</v>
      </c>
      <c r="AB252" s="1">
        <f t="shared" si="52"/>
        <v>2</v>
      </c>
      <c r="AC252" s="1">
        <f t="shared" si="53"/>
        <v>2</v>
      </c>
      <c r="AD252" s="1">
        <f t="shared" si="54"/>
        <v>1</v>
      </c>
      <c r="AE252" s="1">
        <f t="shared" si="55"/>
        <v>0</v>
      </c>
      <c r="AF252" s="1">
        <f t="shared" si="56"/>
        <v>0</v>
      </c>
      <c r="AG252" s="1">
        <f t="shared" si="57"/>
        <v>0</v>
      </c>
      <c r="AH252" s="1">
        <f t="shared" si="58"/>
        <v>0</v>
      </c>
      <c r="AI252" s="9">
        <f t="shared" si="59"/>
        <v>29.310344827586203</v>
      </c>
    </row>
    <row r="253" spans="1:35" ht="15">
      <c r="A253" s="1">
        <v>22398</v>
      </c>
      <c r="B253" s="1">
        <v>15</v>
      </c>
      <c r="C253" s="1">
        <v>11</v>
      </c>
      <c r="D253" s="2">
        <v>14.267</v>
      </c>
      <c r="E253" s="3">
        <v>4.8</v>
      </c>
      <c r="F253" s="1">
        <v>102</v>
      </c>
      <c r="G253" s="1">
        <v>47</v>
      </c>
      <c r="H253" s="1">
        <v>36</v>
      </c>
      <c r="I253" s="1">
        <v>21</v>
      </c>
      <c r="J253" s="1">
        <v>9</v>
      </c>
      <c r="K253" s="1">
        <v>9</v>
      </c>
      <c r="L253" s="1">
        <v>2</v>
      </c>
      <c r="M253" s="1">
        <v>1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2</v>
      </c>
      <c r="U253" s="1">
        <f t="shared" si="45"/>
        <v>227</v>
      </c>
      <c r="V253" s="1">
        <f t="shared" si="46"/>
        <v>125</v>
      </c>
      <c r="W253" s="1">
        <f t="shared" si="47"/>
        <v>78</v>
      </c>
      <c r="X253" s="1">
        <f t="shared" si="48"/>
        <v>42</v>
      </c>
      <c r="Y253" s="1">
        <f t="shared" si="49"/>
        <v>21</v>
      </c>
      <c r="Z253" s="1">
        <f t="shared" si="50"/>
        <v>12</v>
      </c>
      <c r="AA253" s="1">
        <f t="shared" si="51"/>
        <v>3</v>
      </c>
      <c r="AB253" s="1">
        <f t="shared" si="52"/>
        <v>1</v>
      </c>
      <c r="AC253" s="1">
        <f t="shared" si="53"/>
        <v>0</v>
      </c>
      <c r="AD253" s="1">
        <f t="shared" si="54"/>
        <v>0</v>
      </c>
      <c r="AE253" s="1">
        <f t="shared" si="55"/>
        <v>0</v>
      </c>
      <c r="AF253" s="1">
        <f t="shared" si="56"/>
        <v>0</v>
      </c>
      <c r="AG253" s="1">
        <f t="shared" si="57"/>
        <v>0</v>
      </c>
      <c r="AH253" s="1">
        <f t="shared" si="58"/>
        <v>0</v>
      </c>
      <c r="AI253" s="9">
        <f t="shared" si="59"/>
        <v>34.36123348017621</v>
      </c>
    </row>
    <row r="254" spans="1:35" ht="15">
      <c r="A254" s="1">
        <v>22398</v>
      </c>
      <c r="B254" s="1">
        <v>15</v>
      </c>
      <c r="C254" s="1">
        <v>12</v>
      </c>
      <c r="D254" s="2">
        <v>14.315</v>
      </c>
      <c r="E254" s="3">
        <v>4.8</v>
      </c>
      <c r="F254" s="1">
        <v>98</v>
      </c>
      <c r="G254" s="1">
        <v>62</v>
      </c>
      <c r="H254" s="1">
        <v>33</v>
      </c>
      <c r="I254" s="1">
        <v>20</v>
      </c>
      <c r="J254" s="1">
        <v>5</v>
      </c>
      <c r="K254" s="1">
        <v>2</v>
      </c>
      <c r="L254" s="1">
        <v>2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2</v>
      </c>
      <c r="U254" s="1">
        <f t="shared" si="45"/>
        <v>222</v>
      </c>
      <c r="V254" s="1">
        <f t="shared" si="46"/>
        <v>124</v>
      </c>
      <c r="W254" s="1">
        <f t="shared" si="47"/>
        <v>62</v>
      </c>
      <c r="X254" s="1">
        <f t="shared" si="48"/>
        <v>29</v>
      </c>
      <c r="Y254" s="1">
        <f t="shared" si="49"/>
        <v>9</v>
      </c>
      <c r="Z254" s="1">
        <f t="shared" si="50"/>
        <v>4</v>
      </c>
      <c r="AA254" s="1">
        <f t="shared" si="51"/>
        <v>2</v>
      </c>
      <c r="AB254" s="1">
        <f t="shared" si="52"/>
        <v>0</v>
      </c>
      <c r="AC254" s="1">
        <f t="shared" si="53"/>
        <v>0</v>
      </c>
      <c r="AD254" s="1">
        <f t="shared" si="54"/>
        <v>0</v>
      </c>
      <c r="AE254" s="1">
        <f t="shared" si="55"/>
        <v>0</v>
      </c>
      <c r="AF254" s="1">
        <f t="shared" si="56"/>
        <v>0</v>
      </c>
      <c r="AG254" s="1">
        <f t="shared" si="57"/>
        <v>0</v>
      </c>
      <c r="AH254" s="1">
        <f t="shared" si="58"/>
        <v>0</v>
      </c>
      <c r="AI254" s="9">
        <f t="shared" si="59"/>
        <v>27.927927927927925</v>
      </c>
    </row>
    <row r="255" spans="1:35" ht="15">
      <c r="A255" s="1">
        <v>22398</v>
      </c>
      <c r="B255" s="1">
        <v>15</v>
      </c>
      <c r="C255" s="1">
        <v>13</v>
      </c>
      <c r="D255" s="2">
        <v>14.363</v>
      </c>
      <c r="E255" s="3">
        <v>4.8</v>
      </c>
      <c r="F255" s="1">
        <v>203</v>
      </c>
      <c r="G255" s="1">
        <v>127</v>
      </c>
      <c r="H255" s="1">
        <v>56</v>
      </c>
      <c r="I255" s="1">
        <v>16</v>
      </c>
      <c r="J255" s="1">
        <v>11</v>
      </c>
      <c r="K255" s="1">
        <v>8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2</v>
      </c>
      <c r="U255" s="1">
        <f t="shared" si="45"/>
        <v>421</v>
      </c>
      <c r="V255" s="1">
        <f t="shared" si="46"/>
        <v>218</v>
      </c>
      <c r="W255" s="1">
        <f t="shared" si="47"/>
        <v>91</v>
      </c>
      <c r="X255" s="1">
        <f t="shared" si="48"/>
        <v>35</v>
      </c>
      <c r="Y255" s="1">
        <f t="shared" si="49"/>
        <v>19</v>
      </c>
      <c r="Z255" s="1">
        <f t="shared" si="50"/>
        <v>8</v>
      </c>
      <c r="AA255" s="1">
        <f t="shared" si="51"/>
        <v>0</v>
      </c>
      <c r="AB255" s="1">
        <f t="shared" si="52"/>
        <v>0</v>
      </c>
      <c r="AC255" s="1">
        <f t="shared" si="53"/>
        <v>0</v>
      </c>
      <c r="AD255" s="1">
        <f t="shared" si="54"/>
        <v>0</v>
      </c>
      <c r="AE255" s="1">
        <f t="shared" si="55"/>
        <v>0</v>
      </c>
      <c r="AF255" s="1">
        <f t="shared" si="56"/>
        <v>0</v>
      </c>
      <c r="AG255" s="1">
        <f t="shared" si="57"/>
        <v>0</v>
      </c>
      <c r="AH255" s="1">
        <f t="shared" si="58"/>
        <v>0</v>
      </c>
      <c r="AI255" s="9">
        <f t="shared" si="59"/>
        <v>21.61520190023753</v>
      </c>
    </row>
    <row r="256" spans="1:35" ht="15">
      <c r="A256" s="1">
        <v>22398</v>
      </c>
      <c r="B256" s="1">
        <v>15</v>
      </c>
      <c r="C256" s="1">
        <v>14</v>
      </c>
      <c r="D256" s="2">
        <v>14.411</v>
      </c>
      <c r="E256" s="3">
        <v>4.8</v>
      </c>
      <c r="F256" s="1">
        <v>93</v>
      </c>
      <c r="G256" s="1">
        <v>62</v>
      </c>
      <c r="H256" s="1">
        <v>26</v>
      </c>
      <c r="I256" s="1">
        <v>12</v>
      </c>
      <c r="J256" s="1">
        <v>8</v>
      </c>
      <c r="K256" s="1">
        <v>4</v>
      </c>
      <c r="L256" s="1">
        <v>0</v>
      </c>
      <c r="M256" s="1">
        <v>0</v>
      </c>
      <c r="N256" s="1">
        <v>1</v>
      </c>
      <c r="O256" s="1">
        <v>0</v>
      </c>
      <c r="P256" s="1">
        <v>0</v>
      </c>
      <c r="Q256" s="1">
        <v>0</v>
      </c>
      <c r="R256" s="1">
        <v>0</v>
      </c>
      <c r="S256" s="1">
        <v>1</v>
      </c>
      <c r="T256" s="1">
        <v>2</v>
      </c>
      <c r="U256" s="1">
        <f t="shared" si="45"/>
        <v>207</v>
      </c>
      <c r="V256" s="1">
        <f t="shared" si="46"/>
        <v>114</v>
      </c>
      <c r="W256" s="1">
        <f t="shared" si="47"/>
        <v>52</v>
      </c>
      <c r="X256" s="1">
        <f t="shared" si="48"/>
        <v>26</v>
      </c>
      <c r="Y256" s="1">
        <f t="shared" si="49"/>
        <v>14</v>
      </c>
      <c r="Z256" s="1">
        <f t="shared" si="50"/>
        <v>6</v>
      </c>
      <c r="AA256" s="1">
        <f t="shared" si="51"/>
        <v>2</v>
      </c>
      <c r="AB256" s="1">
        <f t="shared" si="52"/>
        <v>2</v>
      </c>
      <c r="AC256" s="1">
        <f t="shared" si="53"/>
        <v>2</v>
      </c>
      <c r="AD256" s="1">
        <f t="shared" si="54"/>
        <v>1</v>
      </c>
      <c r="AE256" s="1">
        <f t="shared" si="55"/>
        <v>1</v>
      </c>
      <c r="AF256" s="1">
        <f t="shared" si="56"/>
        <v>1</v>
      </c>
      <c r="AG256" s="1">
        <f t="shared" si="57"/>
        <v>1</v>
      </c>
      <c r="AH256" s="1">
        <f t="shared" si="58"/>
        <v>1</v>
      </c>
      <c r="AI256" s="9">
        <f t="shared" si="59"/>
        <v>25.120772946859905</v>
      </c>
    </row>
    <row r="257" spans="1:35" ht="15">
      <c r="A257" s="1">
        <v>22398</v>
      </c>
      <c r="B257" s="1">
        <v>15</v>
      </c>
      <c r="C257" s="1">
        <v>15</v>
      </c>
      <c r="D257" s="2">
        <v>14.459</v>
      </c>
      <c r="E257" s="3">
        <v>4.8</v>
      </c>
      <c r="F257" s="1">
        <v>177</v>
      </c>
      <c r="G257" s="1">
        <v>74</v>
      </c>
      <c r="H257" s="1">
        <v>37</v>
      </c>
      <c r="I257" s="1">
        <v>8</v>
      </c>
      <c r="J257" s="1">
        <v>4</v>
      </c>
      <c r="K257" s="1">
        <v>3</v>
      </c>
      <c r="L257" s="1">
        <v>0</v>
      </c>
      <c r="M257" s="1">
        <v>0</v>
      </c>
      <c r="N257" s="1">
        <v>1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2</v>
      </c>
      <c r="U257" s="1">
        <f t="shared" si="45"/>
        <v>304</v>
      </c>
      <c r="V257" s="1">
        <f t="shared" si="46"/>
        <v>127</v>
      </c>
      <c r="W257" s="1">
        <f t="shared" si="47"/>
        <v>53</v>
      </c>
      <c r="X257" s="1">
        <f t="shared" si="48"/>
        <v>16</v>
      </c>
      <c r="Y257" s="1">
        <f t="shared" si="49"/>
        <v>8</v>
      </c>
      <c r="Z257" s="1">
        <f t="shared" si="50"/>
        <v>4</v>
      </c>
      <c r="AA257" s="1">
        <f t="shared" si="51"/>
        <v>1</v>
      </c>
      <c r="AB257" s="1">
        <f t="shared" si="52"/>
        <v>1</v>
      </c>
      <c r="AC257" s="1">
        <f t="shared" si="53"/>
        <v>1</v>
      </c>
      <c r="AD257" s="1">
        <f t="shared" si="54"/>
        <v>0</v>
      </c>
      <c r="AE257" s="1">
        <f t="shared" si="55"/>
        <v>0</v>
      </c>
      <c r="AF257" s="1">
        <f t="shared" si="56"/>
        <v>0</v>
      </c>
      <c r="AG257" s="1">
        <f t="shared" si="57"/>
        <v>0</v>
      </c>
      <c r="AH257" s="1">
        <f t="shared" si="58"/>
        <v>0</v>
      </c>
      <c r="AI257" s="9">
        <f t="shared" si="59"/>
        <v>17.434210526315788</v>
      </c>
    </row>
    <row r="258" spans="1:35" ht="15">
      <c r="A258" s="1">
        <v>22398</v>
      </c>
      <c r="B258" s="1">
        <v>15</v>
      </c>
      <c r="C258" s="1">
        <v>16</v>
      </c>
      <c r="D258" s="2">
        <v>14.507</v>
      </c>
      <c r="E258" s="3">
        <v>4.8</v>
      </c>
      <c r="F258" s="1">
        <v>129</v>
      </c>
      <c r="G258" s="1">
        <v>46</v>
      </c>
      <c r="H258" s="1">
        <v>28</v>
      </c>
      <c r="I258" s="1">
        <v>12</v>
      </c>
      <c r="J258" s="1">
        <v>6</v>
      </c>
      <c r="K258" s="1">
        <v>1</v>
      </c>
      <c r="L258" s="1">
        <v>0</v>
      </c>
      <c r="M258" s="1">
        <v>1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2</v>
      </c>
      <c r="U258" s="1">
        <f t="shared" si="45"/>
        <v>223</v>
      </c>
      <c r="V258" s="1">
        <f t="shared" si="46"/>
        <v>94</v>
      </c>
      <c r="W258" s="1">
        <f t="shared" si="47"/>
        <v>48</v>
      </c>
      <c r="X258" s="1">
        <f t="shared" si="48"/>
        <v>20</v>
      </c>
      <c r="Y258" s="1">
        <f t="shared" si="49"/>
        <v>8</v>
      </c>
      <c r="Z258" s="1">
        <f t="shared" si="50"/>
        <v>2</v>
      </c>
      <c r="AA258" s="1">
        <f t="shared" si="51"/>
        <v>1</v>
      </c>
      <c r="AB258" s="1">
        <f t="shared" si="52"/>
        <v>1</v>
      </c>
      <c r="AC258" s="1">
        <f t="shared" si="53"/>
        <v>0</v>
      </c>
      <c r="AD258" s="1">
        <f t="shared" si="54"/>
        <v>0</v>
      </c>
      <c r="AE258" s="1">
        <f t="shared" si="55"/>
        <v>0</v>
      </c>
      <c r="AF258" s="1">
        <f t="shared" si="56"/>
        <v>0</v>
      </c>
      <c r="AG258" s="1">
        <f t="shared" si="57"/>
        <v>0</v>
      </c>
      <c r="AH258" s="1">
        <f t="shared" si="58"/>
        <v>0</v>
      </c>
      <c r="AI258" s="9">
        <f t="shared" si="59"/>
        <v>21.524663677130047</v>
      </c>
    </row>
    <row r="259" spans="1:35" ht="15">
      <c r="A259" s="1">
        <v>22398</v>
      </c>
      <c r="B259" s="1">
        <v>15</v>
      </c>
      <c r="C259" s="1">
        <v>17</v>
      </c>
      <c r="D259" s="2">
        <v>14.555</v>
      </c>
      <c r="E259" s="3">
        <v>5</v>
      </c>
      <c r="F259" s="1">
        <v>81</v>
      </c>
      <c r="G259" s="1">
        <v>41</v>
      </c>
      <c r="H259" s="1">
        <v>20</v>
      </c>
      <c r="I259" s="1">
        <v>9</v>
      </c>
      <c r="J259" s="1">
        <v>7</v>
      </c>
      <c r="K259" s="1">
        <v>2</v>
      </c>
      <c r="L259" s="1">
        <v>1</v>
      </c>
      <c r="M259" s="1">
        <v>2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2</v>
      </c>
      <c r="U259" s="1">
        <f t="shared" si="45"/>
        <v>163</v>
      </c>
      <c r="V259" s="1">
        <f t="shared" si="46"/>
        <v>82</v>
      </c>
      <c r="W259" s="1">
        <f t="shared" si="47"/>
        <v>41</v>
      </c>
      <c r="X259" s="1">
        <f t="shared" si="48"/>
        <v>21</v>
      </c>
      <c r="Y259" s="1">
        <f t="shared" si="49"/>
        <v>12</v>
      </c>
      <c r="Z259" s="1">
        <f t="shared" si="50"/>
        <v>5</v>
      </c>
      <c r="AA259" s="1">
        <f t="shared" si="51"/>
        <v>3</v>
      </c>
      <c r="AB259" s="1">
        <f t="shared" si="52"/>
        <v>2</v>
      </c>
      <c r="AC259" s="1">
        <f t="shared" si="53"/>
        <v>0</v>
      </c>
      <c r="AD259" s="1">
        <f t="shared" si="54"/>
        <v>0</v>
      </c>
      <c r="AE259" s="1">
        <f t="shared" si="55"/>
        <v>0</v>
      </c>
      <c r="AF259" s="1">
        <f t="shared" si="56"/>
        <v>0</v>
      </c>
      <c r="AG259" s="1">
        <f t="shared" si="57"/>
        <v>0</v>
      </c>
      <c r="AH259" s="1">
        <f t="shared" si="58"/>
        <v>0</v>
      </c>
      <c r="AI259" s="9">
        <f t="shared" si="59"/>
        <v>25.153374233128833</v>
      </c>
    </row>
    <row r="260" spans="1:35" ht="15">
      <c r="A260" s="1">
        <v>22398</v>
      </c>
      <c r="B260" s="1">
        <v>15</v>
      </c>
      <c r="C260" s="1">
        <v>18</v>
      </c>
      <c r="D260" s="2">
        <v>14.605</v>
      </c>
      <c r="E260" s="3">
        <v>6.5</v>
      </c>
      <c r="F260" s="1">
        <v>140</v>
      </c>
      <c r="G260" s="1">
        <v>68</v>
      </c>
      <c r="H260" s="1">
        <v>25</v>
      </c>
      <c r="I260" s="1">
        <v>18</v>
      </c>
      <c r="J260" s="1">
        <v>12</v>
      </c>
      <c r="K260" s="1">
        <v>4</v>
      </c>
      <c r="L260" s="1">
        <v>0</v>
      </c>
      <c r="M260" s="1">
        <v>3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2</v>
      </c>
      <c r="U260" s="1">
        <f t="shared" si="45"/>
        <v>270</v>
      </c>
      <c r="V260" s="1">
        <f t="shared" si="46"/>
        <v>130</v>
      </c>
      <c r="W260" s="1">
        <f t="shared" si="47"/>
        <v>62</v>
      </c>
      <c r="X260" s="1">
        <f t="shared" si="48"/>
        <v>37</v>
      </c>
      <c r="Y260" s="1">
        <f t="shared" si="49"/>
        <v>19</v>
      </c>
      <c r="Z260" s="1">
        <f t="shared" si="50"/>
        <v>7</v>
      </c>
      <c r="AA260" s="1">
        <f t="shared" si="51"/>
        <v>3</v>
      </c>
      <c r="AB260" s="1">
        <f t="shared" si="52"/>
        <v>3</v>
      </c>
      <c r="AC260" s="1">
        <f t="shared" si="53"/>
        <v>0</v>
      </c>
      <c r="AD260" s="1">
        <f t="shared" si="54"/>
        <v>0</v>
      </c>
      <c r="AE260" s="1">
        <f t="shared" si="55"/>
        <v>0</v>
      </c>
      <c r="AF260" s="1">
        <f t="shared" si="56"/>
        <v>0</v>
      </c>
      <c r="AG260" s="1">
        <f t="shared" si="57"/>
        <v>0</v>
      </c>
      <c r="AH260" s="1">
        <f t="shared" si="58"/>
        <v>0</v>
      </c>
      <c r="AI260" s="9">
        <f t="shared" si="59"/>
        <v>22.962962962962962</v>
      </c>
    </row>
    <row r="261" spans="1:35" ht="15">
      <c r="A261" s="1">
        <v>22098</v>
      </c>
      <c r="B261" s="1">
        <v>16</v>
      </c>
      <c r="C261" s="1">
        <v>1</v>
      </c>
      <c r="D261" s="2">
        <v>14.67</v>
      </c>
      <c r="E261" s="3">
        <v>7</v>
      </c>
      <c r="F261" s="1">
        <v>238</v>
      </c>
      <c r="G261" s="1">
        <v>132</v>
      </c>
      <c r="H261" s="1">
        <v>84</v>
      </c>
      <c r="I261" s="1">
        <v>45</v>
      </c>
      <c r="J261" s="1">
        <v>25</v>
      </c>
      <c r="K261" s="1">
        <v>14</v>
      </c>
      <c r="L261" s="1">
        <v>5</v>
      </c>
      <c r="M261" s="1">
        <v>1</v>
      </c>
      <c r="N261" s="1">
        <v>2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2</v>
      </c>
      <c r="U261" s="1">
        <f t="shared" si="45"/>
        <v>546</v>
      </c>
      <c r="V261" s="1">
        <f t="shared" si="46"/>
        <v>308</v>
      </c>
      <c r="W261" s="1">
        <f t="shared" si="47"/>
        <v>176</v>
      </c>
      <c r="X261" s="1">
        <f t="shared" si="48"/>
        <v>92</v>
      </c>
      <c r="Y261" s="1">
        <f t="shared" si="49"/>
        <v>47</v>
      </c>
      <c r="Z261" s="1">
        <f t="shared" si="50"/>
        <v>22</v>
      </c>
      <c r="AA261" s="1">
        <f t="shared" si="51"/>
        <v>8</v>
      </c>
      <c r="AB261" s="1">
        <f t="shared" si="52"/>
        <v>3</v>
      </c>
      <c r="AC261" s="1">
        <f t="shared" si="53"/>
        <v>2</v>
      </c>
      <c r="AD261" s="1">
        <f t="shared" si="54"/>
        <v>0</v>
      </c>
      <c r="AE261" s="1">
        <f t="shared" si="55"/>
        <v>0</v>
      </c>
      <c r="AF261" s="1">
        <f t="shared" si="56"/>
        <v>0</v>
      </c>
      <c r="AG261" s="1">
        <f t="shared" si="57"/>
        <v>0</v>
      </c>
      <c r="AH261" s="1">
        <f t="shared" si="58"/>
        <v>0</v>
      </c>
      <c r="AI261" s="9">
        <f t="shared" si="59"/>
        <v>32.234432234432234</v>
      </c>
    </row>
    <row r="262" spans="1:35" ht="15">
      <c r="A262" s="1">
        <v>22098</v>
      </c>
      <c r="B262" s="1">
        <v>16</v>
      </c>
      <c r="C262" s="1">
        <v>2</v>
      </c>
      <c r="D262" s="2">
        <v>14.74</v>
      </c>
      <c r="E262" s="3">
        <v>5</v>
      </c>
      <c r="F262" s="1">
        <v>278</v>
      </c>
      <c r="G262" s="1">
        <v>197</v>
      </c>
      <c r="H262" s="1">
        <v>134</v>
      </c>
      <c r="I262" s="1">
        <v>71</v>
      </c>
      <c r="J262" s="1">
        <v>41</v>
      </c>
      <c r="K262" s="1">
        <v>19</v>
      </c>
      <c r="L262" s="1">
        <v>7</v>
      </c>
      <c r="M262" s="1">
        <v>5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2</v>
      </c>
      <c r="U262" s="1">
        <f t="shared" si="45"/>
        <v>752</v>
      </c>
      <c r="V262" s="1">
        <f t="shared" si="46"/>
        <v>474</v>
      </c>
      <c r="W262" s="1">
        <f t="shared" si="47"/>
        <v>277</v>
      </c>
      <c r="X262" s="1">
        <f t="shared" si="48"/>
        <v>143</v>
      </c>
      <c r="Y262" s="1">
        <f t="shared" si="49"/>
        <v>72</v>
      </c>
      <c r="Z262" s="1">
        <f t="shared" si="50"/>
        <v>31</v>
      </c>
      <c r="AA262" s="1">
        <f t="shared" si="51"/>
        <v>12</v>
      </c>
      <c r="AB262" s="1">
        <f t="shared" si="52"/>
        <v>5</v>
      </c>
      <c r="AC262" s="1">
        <f t="shared" si="53"/>
        <v>0</v>
      </c>
      <c r="AD262" s="1">
        <f t="shared" si="54"/>
        <v>0</v>
      </c>
      <c r="AE262" s="1">
        <f t="shared" si="55"/>
        <v>0</v>
      </c>
      <c r="AF262" s="1">
        <f t="shared" si="56"/>
        <v>0</v>
      </c>
      <c r="AG262" s="1">
        <f t="shared" si="57"/>
        <v>0</v>
      </c>
      <c r="AH262" s="1">
        <f t="shared" si="58"/>
        <v>0</v>
      </c>
      <c r="AI262" s="9">
        <f t="shared" si="59"/>
        <v>36.83510638297872</v>
      </c>
    </row>
    <row r="263" spans="1:35" ht="15">
      <c r="A263" s="1">
        <v>22098</v>
      </c>
      <c r="B263" s="1">
        <v>16</v>
      </c>
      <c r="C263" s="1">
        <v>3</v>
      </c>
      <c r="D263" s="2">
        <v>14.79</v>
      </c>
      <c r="E263" s="3">
        <v>5</v>
      </c>
      <c r="F263" s="1">
        <v>245</v>
      </c>
      <c r="G263" s="1">
        <v>151</v>
      </c>
      <c r="H263" s="1">
        <v>85</v>
      </c>
      <c r="I263" s="1">
        <v>44</v>
      </c>
      <c r="J263" s="1">
        <v>28</v>
      </c>
      <c r="K263" s="1">
        <v>11</v>
      </c>
      <c r="L263" s="1">
        <v>4</v>
      </c>
      <c r="M263" s="1">
        <v>2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2</v>
      </c>
      <c r="U263" s="1">
        <f t="shared" si="45"/>
        <v>570</v>
      </c>
      <c r="V263" s="1">
        <f t="shared" si="46"/>
        <v>325</v>
      </c>
      <c r="W263" s="1">
        <f t="shared" si="47"/>
        <v>174</v>
      </c>
      <c r="X263" s="1">
        <f t="shared" si="48"/>
        <v>89</v>
      </c>
      <c r="Y263" s="1">
        <f t="shared" si="49"/>
        <v>45</v>
      </c>
      <c r="Z263" s="1">
        <f t="shared" si="50"/>
        <v>17</v>
      </c>
      <c r="AA263" s="1">
        <f t="shared" si="51"/>
        <v>6</v>
      </c>
      <c r="AB263" s="1">
        <f t="shared" si="52"/>
        <v>2</v>
      </c>
      <c r="AC263" s="1">
        <f t="shared" si="53"/>
        <v>0</v>
      </c>
      <c r="AD263" s="1">
        <f t="shared" si="54"/>
        <v>0</v>
      </c>
      <c r="AE263" s="1">
        <f t="shared" si="55"/>
        <v>0</v>
      </c>
      <c r="AF263" s="1">
        <f t="shared" si="56"/>
        <v>0</v>
      </c>
      <c r="AG263" s="1">
        <f t="shared" si="57"/>
        <v>0</v>
      </c>
      <c r="AH263" s="1">
        <f t="shared" si="58"/>
        <v>0</v>
      </c>
      <c r="AI263" s="9">
        <f t="shared" si="59"/>
        <v>30.526315789473685</v>
      </c>
    </row>
    <row r="264" spans="1:35" ht="15">
      <c r="A264" s="1">
        <v>22098</v>
      </c>
      <c r="B264" s="1">
        <v>16</v>
      </c>
      <c r="C264" s="1">
        <v>4</v>
      </c>
      <c r="D264" s="2">
        <v>14.84</v>
      </c>
      <c r="E264" s="3">
        <v>5</v>
      </c>
      <c r="F264" s="1">
        <v>217</v>
      </c>
      <c r="G264" s="1">
        <v>112</v>
      </c>
      <c r="H264" s="1">
        <v>88</v>
      </c>
      <c r="I264" s="1">
        <v>32</v>
      </c>
      <c r="J264" s="1">
        <v>16</v>
      </c>
      <c r="K264" s="1">
        <v>9</v>
      </c>
      <c r="L264" s="1">
        <v>1</v>
      </c>
      <c r="M264" s="1">
        <v>1</v>
      </c>
      <c r="N264" s="1">
        <v>0</v>
      </c>
      <c r="O264" s="1">
        <v>0</v>
      </c>
      <c r="P264" s="1">
        <v>1</v>
      </c>
      <c r="Q264" s="1">
        <v>0</v>
      </c>
      <c r="R264" s="1">
        <v>0</v>
      </c>
      <c r="S264" s="1">
        <v>0</v>
      </c>
      <c r="T264" s="1">
        <v>2</v>
      </c>
      <c r="U264" s="1">
        <f aca="true" t="shared" si="60" ref="U264:U327">SUM(F264:S264)</f>
        <v>477</v>
      </c>
      <c r="V264" s="1">
        <f aca="true" t="shared" si="61" ref="V264:V327">SUM(G264:S264)</f>
        <v>260</v>
      </c>
      <c r="W264" s="1">
        <f aca="true" t="shared" si="62" ref="W264:W327">SUM(H264:S264)</f>
        <v>148</v>
      </c>
      <c r="X264" s="1">
        <f aca="true" t="shared" si="63" ref="X264:X327">SUM(I264:S264)</f>
        <v>60</v>
      </c>
      <c r="Y264" s="1">
        <f aca="true" t="shared" si="64" ref="Y264:Y327">SUM(J264:S264)</f>
        <v>28</v>
      </c>
      <c r="Z264" s="1">
        <f aca="true" t="shared" si="65" ref="Z264:Z327">SUM(K264:S264)</f>
        <v>12</v>
      </c>
      <c r="AA264" s="1">
        <f aca="true" t="shared" si="66" ref="AA264:AA327">SUM(L264:S264)</f>
        <v>3</v>
      </c>
      <c r="AB264" s="1">
        <f aca="true" t="shared" si="67" ref="AB264:AB327">SUM(M264:S264)</f>
        <v>2</v>
      </c>
      <c r="AC264" s="1">
        <f aca="true" t="shared" si="68" ref="AC264:AC327">SUM(N264:S264)</f>
        <v>1</v>
      </c>
      <c r="AD264" s="1">
        <f aca="true" t="shared" si="69" ref="AD264:AD327">SUM(O264:S264)</f>
        <v>1</v>
      </c>
      <c r="AE264" s="1">
        <f aca="true" t="shared" si="70" ref="AE264:AE327">SUM(P264:S264)</f>
        <v>1</v>
      </c>
      <c r="AF264" s="1">
        <f aca="true" t="shared" si="71" ref="AF264:AF327">SUM(Q264:S264)</f>
        <v>0</v>
      </c>
      <c r="AG264" s="1">
        <f aca="true" t="shared" si="72" ref="AG264:AG327">SUM(R264:S264)</f>
        <v>0</v>
      </c>
      <c r="AH264" s="1">
        <f aca="true" t="shared" si="73" ref="AH264:AH327">SUM(S264)</f>
        <v>0</v>
      </c>
      <c r="AI264" s="9">
        <f aca="true" t="shared" si="74" ref="AI264:AI327">(W264/U264)*100</f>
        <v>31.027253668763105</v>
      </c>
    </row>
    <row r="265" spans="1:35" ht="15">
      <c r="A265" s="1">
        <v>22098</v>
      </c>
      <c r="B265" s="1">
        <v>16</v>
      </c>
      <c r="C265" s="1">
        <v>5</v>
      </c>
      <c r="D265" s="2">
        <v>14.89</v>
      </c>
      <c r="E265" s="3">
        <v>5</v>
      </c>
      <c r="F265" s="1">
        <v>207</v>
      </c>
      <c r="G265" s="1">
        <v>99</v>
      </c>
      <c r="H265" s="1">
        <v>55</v>
      </c>
      <c r="I265" s="1">
        <v>41</v>
      </c>
      <c r="J265" s="1">
        <v>20</v>
      </c>
      <c r="K265" s="1">
        <v>3</v>
      </c>
      <c r="L265" s="1">
        <v>3</v>
      </c>
      <c r="M265" s="1">
        <v>3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2</v>
      </c>
      <c r="U265" s="1">
        <f t="shared" si="60"/>
        <v>431</v>
      </c>
      <c r="V265" s="1">
        <f t="shared" si="61"/>
        <v>224</v>
      </c>
      <c r="W265" s="1">
        <f t="shared" si="62"/>
        <v>125</v>
      </c>
      <c r="X265" s="1">
        <f t="shared" si="63"/>
        <v>70</v>
      </c>
      <c r="Y265" s="1">
        <f t="shared" si="64"/>
        <v>29</v>
      </c>
      <c r="Z265" s="1">
        <f t="shared" si="65"/>
        <v>9</v>
      </c>
      <c r="AA265" s="1">
        <f t="shared" si="66"/>
        <v>6</v>
      </c>
      <c r="AB265" s="1">
        <f t="shared" si="67"/>
        <v>3</v>
      </c>
      <c r="AC265" s="1">
        <f t="shared" si="68"/>
        <v>0</v>
      </c>
      <c r="AD265" s="1">
        <f t="shared" si="69"/>
        <v>0</v>
      </c>
      <c r="AE265" s="1">
        <f t="shared" si="70"/>
        <v>0</v>
      </c>
      <c r="AF265" s="1">
        <f t="shared" si="71"/>
        <v>0</v>
      </c>
      <c r="AG265" s="1">
        <f t="shared" si="72"/>
        <v>0</v>
      </c>
      <c r="AH265" s="1">
        <f t="shared" si="73"/>
        <v>0</v>
      </c>
      <c r="AI265" s="9">
        <f t="shared" si="74"/>
        <v>29.00232018561485</v>
      </c>
    </row>
    <row r="266" spans="1:35" ht="15">
      <c r="A266" s="1">
        <v>22098</v>
      </c>
      <c r="B266" s="1">
        <v>16</v>
      </c>
      <c r="C266" s="1">
        <v>6</v>
      </c>
      <c r="D266" s="2">
        <v>14.94</v>
      </c>
      <c r="E266" s="3">
        <v>5</v>
      </c>
      <c r="F266" s="1">
        <v>172</v>
      </c>
      <c r="G266" s="1">
        <v>107</v>
      </c>
      <c r="H266" s="1">
        <v>77</v>
      </c>
      <c r="I266" s="1">
        <v>41</v>
      </c>
      <c r="J266" s="1">
        <v>10</v>
      </c>
      <c r="K266" s="1">
        <v>9</v>
      </c>
      <c r="L266" s="1">
        <v>2</v>
      </c>
      <c r="M266" s="1">
        <v>2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2</v>
      </c>
      <c r="U266" s="1">
        <f t="shared" si="60"/>
        <v>420</v>
      </c>
      <c r="V266" s="1">
        <f t="shared" si="61"/>
        <v>248</v>
      </c>
      <c r="W266" s="1">
        <f t="shared" si="62"/>
        <v>141</v>
      </c>
      <c r="X266" s="1">
        <f t="shared" si="63"/>
        <v>64</v>
      </c>
      <c r="Y266" s="1">
        <f t="shared" si="64"/>
        <v>23</v>
      </c>
      <c r="Z266" s="1">
        <f t="shared" si="65"/>
        <v>13</v>
      </c>
      <c r="AA266" s="1">
        <f t="shared" si="66"/>
        <v>4</v>
      </c>
      <c r="AB266" s="1">
        <f t="shared" si="67"/>
        <v>2</v>
      </c>
      <c r="AC266" s="1">
        <f t="shared" si="68"/>
        <v>0</v>
      </c>
      <c r="AD266" s="1">
        <f t="shared" si="69"/>
        <v>0</v>
      </c>
      <c r="AE266" s="1">
        <f t="shared" si="70"/>
        <v>0</v>
      </c>
      <c r="AF266" s="1">
        <f t="shared" si="71"/>
        <v>0</v>
      </c>
      <c r="AG266" s="1">
        <f t="shared" si="72"/>
        <v>0</v>
      </c>
      <c r="AH266" s="1">
        <f t="shared" si="73"/>
        <v>0</v>
      </c>
      <c r="AI266" s="9">
        <f t="shared" si="74"/>
        <v>33.57142857142857</v>
      </c>
    </row>
    <row r="267" spans="1:35" ht="15">
      <c r="A267" s="1">
        <v>22098</v>
      </c>
      <c r="B267" s="1">
        <v>16</v>
      </c>
      <c r="C267" s="1">
        <v>7</v>
      </c>
      <c r="D267" s="2">
        <v>14.99</v>
      </c>
      <c r="E267" s="3">
        <v>5</v>
      </c>
      <c r="F267" s="1">
        <v>41</v>
      </c>
      <c r="G267" s="1">
        <v>27</v>
      </c>
      <c r="H267" s="1">
        <v>10</v>
      </c>
      <c r="I267" s="1">
        <v>11</v>
      </c>
      <c r="J267" s="1">
        <v>4</v>
      </c>
      <c r="K267" s="1">
        <v>1</v>
      </c>
      <c r="L267" s="1">
        <v>1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2</v>
      </c>
      <c r="U267" s="1">
        <f t="shared" si="60"/>
        <v>95</v>
      </c>
      <c r="V267" s="1">
        <f t="shared" si="61"/>
        <v>54</v>
      </c>
      <c r="W267" s="1">
        <f t="shared" si="62"/>
        <v>27</v>
      </c>
      <c r="X267" s="1">
        <f t="shared" si="63"/>
        <v>17</v>
      </c>
      <c r="Y267" s="1">
        <f t="shared" si="64"/>
        <v>6</v>
      </c>
      <c r="Z267" s="1">
        <f t="shared" si="65"/>
        <v>2</v>
      </c>
      <c r="AA267" s="1">
        <f t="shared" si="66"/>
        <v>1</v>
      </c>
      <c r="AB267" s="1">
        <f t="shared" si="67"/>
        <v>0</v>
      </c>
      <c r="AC267" s="1">
        <f t="shared" si="68"/>
        <v>0</v>
      </c>
      <c r="AD267" s="1">
        <f t="shared" si="69"/>
        <v>0</v>
      </c>
      <c r="AE267" s="1">
        <f t="shared" si="70"/>
        <v>0</v>
      </c>
      <c r="AF267" s="1">
        <f t="shared" si="71"/>
        <v>0</v>
      </c>
      <c r="AG267" s="1">
        <f t="shared" si="72"/>
        <v>0</v>
      </c>
      <c r="AH267" s="1">
        <f t="shared" si="73"/>
        <v>0</v>
      </c>
      <c r="AI267" s="9">
        <f t="shared" si="74"/>
        <v>28.421052631578945</v>
      </c>
    </row>
    <row r="268" spans="1:35" ht="15">
      <c r="A268" s="1">
        <v>22098</v>
      </c>
      <c r="B268" s="1">
        <v>16</v>
      </c>
      <c r="C268" s="1">
        <v>8</v>
      </c>
      <c r="D268" s="2">
        <v>15.04</v>
      </c>
      <c r="E268" s="3">
        <v>6</v>
      </c>
      <c r="F268" s="1">
        <v>118</v>
      </c>
      <c r="G268" s="1">
        <v>38</v>
      </c>
      <c r="H268" s="1">
        <v>29</v>
      </c>
      <c r="I268" s="1">
        <v>8</v>
      </c>
      <c r="J268" s="1">
        <v>7</v>
      </c>
      <c r="K268" s="1">
        <v>1</v>
      </c>
      <c r="L268" s="1">
        <v>3</v>
      </c>
      <c r="M268" s="1">
        <v>1</v>
      </c>
      <c r="N268" s="1">
        <v>0</v>
      </c>
      <c r="O268" s="1">
        <v>1</v>
      </c>
      <c r="P268" s="1">
        <v>0</v>
      </c>
      <c r="Q268" s="1">
        <v>0</v>
      </c>
      <c r="R268" s="1">
        <v>0</v>
      </c>
      <c r="S268" s="1">
        <v>0</v>
      </c>
      <c r="T268" s="1">
        <v>2</v>
      </c>
      <c r="U268" s="1">
        <f t="shared" si="60"/>
        <v>206</v>
      </c>
      <c r="V268" s="1">
        <f t="shared" si="61"/>
        <v>88</v>
      </c>
      <c r="W268" s="1">
        <f t="shared" si="62"/>
        <v>50</v>
      </c>
      <c r="X268" s="1">
        <f t="shared" si="63"/>
        <v>21</v>
      </c>
      <c r="Y268" s="1">
        <f t="shared" si="64"/>
        <v>13</v>
      </c>
      <c r="Z268" s="1">
        <f t="shared" si="65"/>
        <v>6</v>
      </c>
      <c r="AA268" s="1">
        <f t="shared" si="66"/>
        <v>5</v>
      </c>
      <c r="AB268" s="1">
        <f t="shared" si="67"/>
        <v>2</v>
      </c>
      <c r="AC268" s="1">
        <f t="shared" si="68"/>
        <v>1</v>
      </c>
      <c r="AD268" s="1">
        <f t="shared" si="69"/>
        <v>1</v>
      </c>
      <c r="AE268" s="1">
        <f t="shared" si="70"/>
        <v>0</v>
      </c>
      <c r="AF268" s="1">
        <f t="shared" si="71"/>
        <v>0</v>
      </c>
      <c r="AG268" s="1">
        <f t="shared" si="72"/>
        <v>0</v>
      </c>
      <c r="AH268" s="1">
        <f t="shared" si="73"/>
        <v>0</v>
      </c>
      <c r="AI268" s="9">
        <f t="shared" si="74"/>
        <v>24.271844660194176</v>
      </c>
    </row>
    <row r="269" spans="1:35" ht="15">
      <c r="A269" s="1">
        <v>22098</v>
      </c>
      <c r="B269" s="1">
        <v>16</v>
      </c>
      <c r="C269" s="1">
        <v>9</v>
      </c>
      <c r="D269" s="2">
        <v>15.1</v>
      </c>
      <c r="E269" s="3">
        <v>6.5</v>
      </c>
      <c r="F269" s="1">
        <v>155</v>
      </c>
      <c r="G269" s="1">
        <v>68</v>
      </c>
      <c r="H269" s="1">
        <v>26</v>
      </c>
      <c r="I269" s="1">
        <v>8</v>
      </c>
      <c r="J269" s="1">
        <v>2</v>
      </c>
      <c r="K269" s="1">
        <v>3</v>
      </c>
      <c r="L269" s="1">
        <v>1</v>
      </c>
      <c r="M269" s="1">
        <v>0</v>
      </c>
      <c r="N269" s="1">
        <v>2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2</v>
      </c>
      <c r="U269" s="1">
        <f t="shared" si="60"/>
        <v>265</v>
      </c>
      <c r="V269" s="1">
        <f t="shared" si="61"/>
        <v>110</v>
      </c>
      <c r="W269" s="1">
        <f t="shared" si="62"/>
        <v>42</v>
      </c>
      <c r="X269" s="1">
        <f t="shared" si="63"/>
        <v>16</v>
      </c>
      <c r="Y269" s="1">
        <f t="shared" si="64"/>
        <v>8</v>
      </c>
      <c r="Z269" s="1">
        <f t="shared" si="65"/>
        <v>6</v>
      </c>
      <c r="AA269" s="1">
        <f t="shared" si="66"/>
        <v>3</v>
      </c>
      <c r="AB269" s="1">
        <f t="shared" si="67"/>
        <v>2</v>
      </c>
      <c r="AC269" s="1">
        <f t="shared" si="68"/>
        <v>2</v>
      </c>
      <c r="AD269" s="1">
        <f t="shared" si="69"/>
        <v>0</v>
      </c>
      <c r="AE269" s="1">
        <f t="shared" si="70"/>
        <v>0</v>
      </c>
      <c r="AF269" s="1">
        <f t="shared" si="71"/>
        <v>0</v>
      </c>
      <c r="AG269" s="1">
        <f t="shared" si="72"/>
        <v>0</v>
      </c>
      <c r="AH269" s="1">
        <f t="shared" si="73"/>
        <v>0</v>
      </c>
      <c r="AI269" s="9">
        <f t="shared" si="74"/>
        <v>15.849056603773585</v>
      </c>
    </row>
    <row r="270" spans="1:35" ht="15">
      <c r="A270" s="1">
        <v>22098</v>
      </c>
      <c r="B270" s="1">
        <v>16</v>
      </c>
      <c r="C270" s="1">
        <v>10</v>
      </c>
      <c r="D270" s="2">
        <v>15.165</v>
      </c>
      <c r="E270" s="3">
        <v>6.5</v>
      </c>
      <c r="F270" s="1">
        <v>60</v>
      </c>
      <c r="G270" s="1">
        <v>29</v>
      </c>
      <c r="H270" s="1">
        <v>19</v>
      </c>
      <c r="I270" s="1">
        <v>11</v>
      </c>
      <c r="J270" s="1">
        <v>7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2</v>
      </c>
      <c r="U270" s="1">
        <f t="shared" si="60"/>
        <v>128</v>
      </c>
      <c r="V270" s="1">
        <f t="shared" si="61"/>
        <v>68</v>
      </c>
      <c r="W270" s="1">
        <f t="shared" si="62"/>
        <v>39</v>
      </c>
      <c r="X270" s="1">
        <f t="shared" si="63"/>
        <v>20</v>
      </c>
      <c r="Y270" s="1">
        <f t="shared" si="64"/>
        <v>9</v>
      </c>
      <c r="Z270" s="1">
        <f t="shared" si="65"/>
        <v>2</v>
      </c>
      <c r="AA270" s="1">
        <f t="shared" si="66"/>
        <v>0</v>
      </c>
      <c r="AB270" s="1">
        <f t="shared" si="67"/>
        <v>0</v>
      </c>
      <c r="AC270" s="1">
        <f t="shared" si="68"/>
        <v>0</v>
      </c>
      <c r="AD270" s="1">
        <f t="shared" si="69"/>
        <v>0</v>
      </c>
      <c r="AE270" s="1">
        <f t="shared" si="70"/>
        <v>0</v>
      </c>
      <c r="AF270" s="1">
        <f t="shared" si="71"/>
        <v>0</v>
      </c>
      <c r="AG270" s="1">
        <f t="shared" si="72"/>
        <v>0</v>
      </c>
      <c r="AH270" s="1">
        <f t="shared" si="73"/>
        <v>0</v>
      </c>
      <c r="AI270" s="9">
        <f t="shared" si="74"/>
        <v>30.46875</v>
      </c>
    </row>
    <row r="271" spans="1:35" ht="15">
      <c r="A271" s="1">
        <v>22098</v>
      </c>
      <c r="B271" s="1">
        <v>16</v>
      </c>
      <c r="C271" s="1">
        <v>11</v>
      </c>
      <c r="D271" s="2">
        <v>15.23</v>
      </c>
      <c r="E271" s="3">
        <v>5</v>
      </c>
      <c r="F271" s="1">
        <v>80</v>
      </c>
      <c r="G271" s="1">
        <v>42</v>
      </c>
      <c r="H271" s="1">
        <v>16</v>
      </c>
      <c r="I271" s="1">
        <v>8</v>
      </c>
      <c r="J271" s="1">
        <v>6</v>
      </c>
      <c r="K271" s="1">
        <v>1</v>
      </c>
      <c r="L271" s="1">
        <v>1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2</v>
      </c>
      <c r="U271" s="1">
        <f t="shared" si="60"/>
        <v>154</v>
      </c>
      <c r="V271" s="1">
        <f t="shared" si="61"/>
        <v>74</v>
      </c>
      <c r="W271" s="1">
        <f t="shared" si="62"/>
        <v>32</v>
      </c>
      <c r="X271" s="1">
        <f t="shared" si="63"/>
        <v>16</v>
      </c>
      <c r="Y271" s="1">
        <f t="shared" si="64"/>
        <v>8</v>
      </c>
      <c r="Z271" s="1">
        <f t="shared" si="65"/>
        <v>2</v>
      </c>
      <c r="AA271" s="1">
        <f t="shared" si="66"/>
        <v>1</v>
      </c>
      <c r="AB271" s="1">
        <f t="shared" si="67"/>
        <v>0</v>
      </c>
      <c r="AC271" s="1">
        <f t="shared" si="68"/>
        <v>0</v>
      </c>
      <c r="AD271" s="1">
        <f t="shared" si="69"/>
        <v>0</v>
      </c>
      <c r="AE271" s="1">
        <f t="shared" si="70"/>
        <v>0</v>
      </c>
      <c r="AF271" s="1">
        <f t="shared" si="71"/>
        <v>0</v>
      </c>
      <c r="AG271" s="1">
        <f t="shared" si="72"/>
        <v>0</v>
      </c>
      <c r="AH271" s="1">
        <f t="shared" si="73"/>
        <v>0</v>
      </c>
      <c r="AI271" s="9">
        <f t="shared" si="74"/>
        <v>20.77922077922078</v>
      </c>
    </row>
    <row r="272" spans="1:35" ht="15">
      <c r="A272" s="1">
        <v>22098</v>
      </c>
      <c r="B272" s="1">
        <v>16</v>
      </c>
      <c r="C272" s="1">
        <v>12</v>
      </c>
      <c r="D272" s="2">
        <v>15.28</v>
      </c>
      <c r="E272" s="3">
        <v>5</v>
      </c>
      <c r="F272" s="1">
        <v>61</v>
      </c>
      <c r="G272" s="1">
        <v>38</v>
      </c>
      <c r="H272" s="1">
        <v>16</v>
      </c>
      <c r="I272" s="1">
        <v>7</v>
      </c>
      <c r="J272" s="1">
        <v>4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2</v>
      </c>
      <c r="U272" s="1">
        <f t="shared" si="60"/>
        <v>126</v>
      </c>
      <c r="V272" s="1">
        <f t="shared" si="61"/>
        <v>65</v>
      </c>
      <c r="W272" s="1">
        <f t="shared" si="62"/>
        <v>27</v>
      </c>
      <c r="X272" s="1">
        <f t="shared" si="63"/>
        <v>11</v>
      </c>
      <c r="Y272" s="1">
        <f t="shared" si="64"/>
        <v>4</v>
      </c>
      <c r="Z272" s="1">
        <f t="shared" si="65"/>
        <v>0</v>
      </c>
      <c r="AA272" s="1">
        <f t="shared" si="66"/>
        <v>0</v>
      </c>
      <c r="AB272" s="1">
        <f t="shared" si="67"/>
        <v>0</v>
      </c>
      <c r="AC272" s="1">
        <f t="shared" si="68"/>
        <v>0</v>
      </c>
      <c r="AD272" s="1">
        <f t="shared" si="69"/>
        <v>0</v>
      </c>
      <c r="AE272" s="1">
        <f t="shared" si="70"/>
        <v>0</v>
      </c>
      <c r="AF272" s="1">
        <f t="shared" si="71"/>
        <v>0</v>
      </c>
      <c r="AG272" s="1">
        <f t="shared" si="72"/>
        <v>0</v>
      </c>
      <c r="AH272" s="1">
        <f t="shared" si="73"/>
        <v>0</v>
      </c>
      <c r="AI272" s="9">
        <f t="shared" si="74"/>
        <v>21.428571428571427</v>
      </c>
    </row>
    <row r="273" spans="1:35" ht="15">
      <c r="A273" s="1">
        <v>22098</v>
      </c>
      <c r="B273" s="1">
        <v>16</v>
      </c>
      <c r="C273" s="1">
        <v>13</v>
      </c>
      <c r="D273" s="2">
        <v>15.33</v>
      </c>
      <c r="E273" s="3">
        <v>5</v>
      </c>
      <c r="F273" s="1">
        <v>78</v>
      </c>
      <c r="G273" s="1">
        <v>29</v>
      </c>
      <c r="H273" s="1">
        <v>14</v>
      </c>
      <c r="I273" s="1">
        <v>5</v>
      </c>
      <c r="J273" s="1">
        <v>3</v>
      </c>
      <c r="K273" s="1">
        <v>4</v>
      </c>
      <c r="L273" s="1">
        <v>2</v>
      </c>
      <c r="M273" s="1">
        <v>1</v>
      </c>
      <c r="N273" s="1">
        <v>1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2</v>
      </c>
      <c r="U273" s="1">
        <f t="shared" si="60"/>
        <v>137</v>
      </c>
      <c r="V273" s="1">
        <f t="shared" si="61"/>
        <v>59</v>
      </c>
      <c r="W273" s="1">
        <f t="shared" si="62"/>
        <v>30</v>
      </c>
      <c r="X273" s="1">
        <f t="shared" si="63"/>
        <v>16</v>
      </c>
      <c r="Y273" s="1">
        <f t="shared" si="64"/>
        <v>11</v>
      </c>
      <c r="Z273" s="1">
        <f t="shared" si="65"/>
        <v>8</v>
      </c>
      <c r="AA273" s="1">
        <f t="shared" si="66"/>
        <v>4</v>
      </c>
      <c r="AB273" s="1">
        <f t="shared" si="67"/>
        <v>2</v>
      </c>
      <c r="AC273" s="1">
        <f t="shared" si="68"/>
        <v>1</v>
      </c>
      <c r="AD273" s="1">
        <f t="shared" si="69"/>
        <v>0</v>
      </c>
      <c r="AE273" s="1">
        <f t="shared" si="70"/>
        <v>0</v>
      </c>
      <c r="AF273" s="1">
        <f t="shared" si="71"/>
        <v>0</v>
      </c>
      <c r="AG273" s="1">
        <f t="shared" si="72"/>
        <v>0</v>
      </c>
      <c r="AH273" s="1">
        <f t="shared" si="73"/>
        <v>0</v>
      </c>
      <c r="AI273" s="9">
        <f t="shared" si="74"/>
        <v>21.897810218978105</v>
      </c>
    </row>
    <row r="274" spans="1:35" ht="15">
      <c r="A274" s="1">
        <v>22098</v>
      </c>
      <c r="B274" s="1">
        <v>16</v>
      </c>
      <c r="C274" s="1">
        <v>14</v>
      </c>
      <c r="D274" s="2">
        <v>15.38</v>
      </c>
      <c r="E274" s="3">
        <v>5</v>
      </c>
      <c r="F274" s="1">
        <v>67</v>
      </c>
      <c r="G274" s="1">
        <v>27</v>
      </c>
      <c r="H274" s="1">
        <v>22</v>
      </c>
      <c r="I274" s="1">
        <v>10</v>
      </c>
      <c r="J274" s="1">
        <v>3</v>
      </c>
      <c r="K274" s="1">
        <v>3</v>
      </c>
      <c r="L274" s="1">
        <v>1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2</v>
      </c>
      <c r="U274" s="1">
        <f t="shared" si="60"/>
        <v>133</v>
      </c>
      <c r="V274" s="1">
        <f t="shared" si="61"/>
        <v>66</v>
      </c>
      <c r="W274" s="1">
        <f t="shared" si="62"/>
        <v>39</v>
      </c>
      <c r="X274" s="1">
        <f t="shared" si="63"/>
        <v>17</v>
      </c>
      <c r="Y274" s="1">
        <f t="shared" si="64"/>
        <v>7</v>
      </c>
      <c r="Z274" s="1">
        <f t="shared" si="65"/>
        <v>4</v>
      </c>
      <c r="AA274" s="1">
        <f t="shared" si="66"/>
        <v>1</v>
      </c>
      <c r="AB274" s="1">
        <f t="shared" si="67"/>
        <v>0</v>
      </c>
      <c r="AC274" s="1">
        <f t="shared" si="68"/>
        <v>0</v>
      </c>
      <c r="AD274" s="1">
        <f t="shared" si="69"/>
        <v>0</v>
      </c>
      <c r="AE274" s="1">
        <f t="shared" si="70"/>
        <v>0</v>
      </c>
      <c r="AF274" s="1">
        <f t="shared" si="71"/>
        <v>0</v>
      </c>
      <c r="AG274" s="1">
        <f t="shared" si="72"/>
        <v>0</v>
      </c>
      <c r="AH274" s="1">
        <f t="shared" si="73"/>
        <v>0</v>
      </c>
      <c r="AI274" s="9">
        <f t="shared" si="74"/>
        <v>29.32330827067669</v>
      </c>
    </row>
    <row r="275" spans="1:35" ht="15">
      <c r="A275" s="1">
        <v>22098</v>
      </c>
      <c r="B275" s="1">
        <v>16</v>
      </c>
      <c r="C275" s="1">
        <v>15</v>
      </c>
      <c r="D275" s="2">
        <v>15.43</v>
      </c>
      <c r="E275" s="3">
        <v>5</v>
      </c>
      <c r="F275" s="1">
        <v>55</v>
      </c>
      <c r="G275" s="1">
        <v>30</v>
      </c>
      <c r="H275" s="1">
        <v>20</v>
      </c>
      <c r="I275" s="1">
        <v>4</v>
      </c>
      <c r="J275" s="1">
        <v>5</v>
      </c>
      <c r="K275" s="1">
        <v>0</v>
      </c>
      <c r="L275" s="1">
        <v>1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2</v>
      </c>
      <c r="U275" s="1">
        <f t="shared" si="60"/>
        <v>115</v>
      </c>
      <c r="V275" s="1">
        <f t="shared" si="61"/>
        <v>60</v>
      </c>
      <c r="W275" s="1">
        <f t="shared" si="62"/>
        <v>30</v>
      </c>
      <c r="X275" s="1">
        <f t="shared" si="63"/>
        <v>10</v>
      </c>
      <c r="Y275" s="1">
        <f t="shared" si="64"/>
        <v>6</v>
      </c>
      <c r="Z275" s="1">
        <f t="shared" si="65"/>
        <v>1</v>
      </c>
      <c r="AA275" s="1">
        <f t="shared" si="66"/>
        <v>1</v>
      </c>
      <c r="AB275" s="1">
        <f t="shared" si="67"/>
        <v>0</v>
      </c>
      <c r="AC275" s="1">
        <f t="shared" si="68"/>
        <v>0</v>
      </c>
      <c r="AD275" s="1">
        <f t="shared" si="69"/>
        <v>0</v>
      </c>
      <c r="AE275" s="1">
        <f t="shared" si="70"/>
        <v>0</v>
      </c>
      <c r="AF275" s="1">
        <f t="shared" si="71"/>
        <v>0</v>
      </c>
      <c r="AG275" s="1">
        <f t="shared" si="72"/>
        <v>0</v>
      </c>
      <c r="AH275" s="1">
        <f t="shared" si="73"/>
        <v>0</v>
      </c>
      <c r="AI275" s="9">
        <f t="shared" si="74"/>
        <v>26.08695652173913</v>
      </c>
    </row>
    <row r="276" spans="1:35" ht="15">
      <c r="A276" s="1">
        <v>22098</v>
      </c>
      <c r="B276" s="1">
        <v>16</v>
      </c>
      <c r="C276" s="1">
        <v>16</v>
      </c>
      <c r="D276" s="2">
        <v>15.48</v>
      </c>
      <c r="E276" s="3">
        <v>5</v>
      </c>
      <c r="F276" s="1">
        <v>60</v>
      </c>
      <c r="G276" s="1">
        <v>24</v>
      </c>
      <c r="H276" s="1">
        <v>16</v>
      </c>
      <c r="I276" s="1">
        <v>16</v>
      </c>
      <c r="J276" s="1">
        <v>4</v>
      </c>
      <c r="K276" s="1">
        <v>1</v>
      </c>
      <c r="L276" s="1">
        <v>4</v>
      </c>
      <c r="M276" s="1">
        <v>0</v>
      </c>
      <c r="N276" s="1">
        <v>0</v>
      </c>
      <c r="O276" s="1">
        <v>1</v>
      </c>
      <c r="P276" s="1">
        <v>1</v>
      </c>
      <c r="Q276" s="1">
        <v>0</v>
      </c>
      <c r="R276" s="1">
        <v>0</v>
      </c>
      <c r="S276" s="1">
        <v>0</v>
      </c>
      <c r="T276" s="1">
        <v>2</v>
      </c>
      <c r="U276" s="1">
        <f t="shared" si="60"/>
        <v>127</v>
      </c>
      <c r="V276" s="1">
        <f t="shared" si="61"/>
        <v>67</v>
      </c>
      <c r="W276" s="1">
        <f t="shared" si="62"/>
        <v>43</v>
      </c>
      <c r="X276" s="1">
        <f t="shared" si="63"/>
        <v>27</v>
      </c>
      <c r="Y276" s="1">
        <f t="shared" si="64"/>
        <v>11</v>
      </c>
      <c r="Z276" s="1">
        <f t="shared" si="65"/>
        <v>7</v>
      </c>
      <c r="AA276" s="1">
        <f t="shared" si="66"/>
        <v>6</v>
      </c>
      <c r="AB276" s="1">
        <f t="shared" si="67"/>
        <v>2</v>
      </c>
      <c r="AC276" s="1">
        <f t="shared" si="68"/>
        <v>2</v>
      </c>
      <c r="AD276" s="1">
        <f t="shared" si="69"/>
        <v>2</v>
      </c>
      <c r="AE276" s="1">
        <f t="shared" si="70"/>
        <v>1</v>
      </c>
      <c r="AF276" s="1">
        <f t="shared" si="71"/>
        <v>0</v>
      </c>
      <c r="AG276" s="1">
        <f t="shared" si="72"/>
        <v>0</v>
      </c>
      <c r="AH276" s="1">
        <f t="shared" si="73"/>
        <v>0</v>
      </c>
      <c r="AI276" s="9">
        <f t="shared" si="74"/>
        <v>33.85826771653544</v>
      </c>
    </row>
    <row r="277" spans="1:35" ht="15">
      <c r="A277" s="1">
        <v>22098</v>
      </c>
      <c r="B277" s="1">
        <v>16</v>
      </c>
      <c r="C277" s="1">
        <v>17</v>
      </c>
      <c r="D277" s="2">
        <v>15.53</v>
      </c>
      <c r="E277" s="3">
        <v>6</v>
      </c>
      <c r="F277" s="1">
        <v>82</v>
      </c>
      <c r="G277" s="1">
        <v>40</v>
      </c>
      <c r="H277" s="1">
        <v>15</v>
      </c>
      <c r="I277" s="1">
        <v>14</v>
      </c>
      <c r="J277" s="1">
        <v>7</v>
      </c>
      <c r="K277" s="1">
        <v>3</v>
      </c>
      <c r="L277" s="1">
        <v>0</v>
      </c>
      <c r="M277" s="1">
        <v>0</v>
      </c>
      <c r="N277" s="1">
        <v>0</v>
      </c>
      <c r="O277" s="1">
        <v>0</v>
      </c>
      <c r="P277" s="1">
        <v>1</v>
      </c>
      <c r="Q277" s="1">
        <v>0</v>
      </c>
      <c r="R277" s="1">
        <v>0</v>
      </c>
      <c r="S277" s="1">
        <v>0</v>
      </c>
      <c r="T277" s="1">
        <v>2</v>
      </c>
      <c r="U277" s="1">
        <f t="shared" si="60"/>
        <v>162</v>
      </c>
      <c r="V277" s="1">
        <f t="shared" si="61"/>
        <v>80</v>
      </c>
      <c r="W277" s="1">
        <f t="shared" si="62"/>
        <v>40</v>
      </c>
      <c r="X277" s="1">
        <f t="shared" si="63"/>
        <v>25</v>
      </c>
      <c r="Y277" s="1">
        <f t="shared" si="64"/>
        <v>11</v>
      </c>
      <c r="Z277" s="1">
        <f t="shared" si="65"/>
        <v>4</v>
      </c>
      <c r="AA277" s="1">
        <f t="shared" si="66"/>
        <v>1</v>
      </c>
      <c r="AB277" s="1">
        <f t="shared" si="67"/>
        <v>1</v>
      </c>
      <c r="AC277" s="1">
        <f t="shared" si="68"/>
        <v>1</v>
      </c>
      <c r="AD277" s="1">
        <f t="shared" si="69"/>
        <v>1</v>
      </c>
      <c r="AE277" s="1">
        <f t="shared" si="70"/>
        <v>1</v>
      </c>
      <c r="AF277" s="1">
        <f t="shared" si="71"/>
        <v>0</v>
      </c>
      <c r="AG277" s="1">
        <f t="shared" si="72"/>
        <v>0</v>
      </c>
      <c r="AH277" s="1">
        <f t="shared" si="73"/>
        <v>0</v>
      </c>
      <c r="AI277" s="9">
        <f t="shared" si="74"/>
        <v>24.691358024691358</v>
      </c>
    </row>
    <row r="278" spans="1:35" ht="15">
      <c r="A278" s="1">
        <v>22098</v>
      </c>
      <c r="B278" s="1">
        <v>16</v>
      </c>
      <c r="C278" s="1">
        <v>18</v>
      </c>
      <c r="D278" s="2">
        <v>15.59</v>
      </c>
      <c r="E278" s="3">
        <v>7</v>
      </c>
      <c r="F278" s="1">
        <v>68</v>
      </c>
      <c r="G278" s="1">
        <v>20</v>
      </c>
      <c r="H278" s="1">
        <v>15</v>
      </c>
      <c r="I278" s="1">
        <v>5</v>
      </c>
      <c r="J278" s="1">
        <v>3</v>
      </c>
      <c r="K278" s="1">
        <v>3</v>
      </c>
      <c r="L278" s="1">
        <v>0</v>
      </c>
      <c r="M278" s="1">
        <v>0</v>
      </c>
      <c r="N278" s="1">
        <v>1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2</v>
      </c>
      <c r="U278" s="1">
        <f t="shared" si="60"/>
        <v>115</v>
      </c>
      <c r="V278" s="1">
        <f t="shared" si="61"/>
        <v>47</v>
      </c>
      <c r="W278" s="1">
        <f t="shared" si="62"/>
        <v>27</v>
      </c>
      <c r="X278" s="1">
        <f t="shared" si="63"/>
        <v>12</v>
      </c>
      <c r="Y278" s="1">
        <f t="shared" si="64"/>
        <v>7</v>
      </c>
      <c r="Z278" s="1">
        <f t="shared" si="65"/>
        <v>4</v>
      </c>
      <c r="AA278" s="1">
        <f t="shared" si="66"/>
        <v>1</v>
      </c>
      <c r="AB278" s="1">
        <f t="shared" si="67"/>
        <v>1</v>
      </c>
      <c r="AC278" s="1">
        <f t="shared" si="68"/>
        <v>1</v>
      </c>
      <c r="AD278" s="1">
        <f t="shared" si="69"/>
        <v>0</v>
      </c>
      <c r="AE278" s="1">
        <f t="shared" si="70"/>
        <v>0</v>
      </c>
      <c r="AF278" s="1">
        <f t="shared" si="71"/>
        <v>0</v>
      </c>
      <c r="AG278" s="1">
        <f t="shared" si="72"/>
        <v>0</v>
      </c>
      <c r="AH278" s="1">
        <f t="shared" si="73"/>
        <v>0</v>
      </c>
      <c r="AI278" s="9">
        <f t="shared" si="74"/>
        <v>23.47826086956522</v>
      </c>
    </row>
    <row r="279" spans="1:35" ht="15">
      <c r="A279" s="1">
        <v>22098</v>
      </c>
      <c r="B279" s="1">
        <v>17</v>
      </c>
      <c r="C279" s="1">
        <v>1</v>
      </c>
      <c r="D279" s="2">
        <v>15.66</v>
      </c>
      <c r="E279" s="3">
        <v>6</v>
      </c>
      <c r="F279" s="1">
        <v>153</v>
      </c>
      <c r="G279" s="1">
        <v>73</v>
      </c>
      <c r="H279" s="1">
        <v>47</v>
      </c>
      <c r="I279" s="1">
        <v>25</v>
      </c>
      <c r="J279" s="1">
        <v>2</v>
      </c>
      <c r="K279" s="1">
        <v>3</v>
      </c>
      <c r="L279" s="1">
        <v>0</v>
      </c>
      <c r="M279" s="1">
        <v>2</v>
      </c>
      <c r="N279" s="1">
        <v>1</v>
      </c>
      <c r="O279" s="1">
        <v>0</v>
      </c>
      <c r="P279" s="1">
        <v>0</v>
      </c>
      <c r="Q279" s="1">
        <v>1</v>
      </c>
      <c r="R279" s="1">
        <v>0</v>
      </c>
      <c r="S279" s="1">
        <v>0</v>
      </c>
      <c r="T279" s="1">
        <v>2</v>
      </c>
      <c r="U279" s="1">
        <f t="shared" si="60"/>
        <v>307</v>
      </c>
      <c r="V279" s="1">
        <f t="shared" si="61"/>
        <v>154</v>
      </c>
      <c r="W279" s="1">
        <f t="shared" si="62"/>
        <v>81</v>
      </c>
      <c r="X279" s="1">
        <f t="shared" si="63"/>
        <v>34</v>
      </c>
      <c r="Y279" s="1">
        <f t="shared" si="64"/>
        <v>9</v>
      </c>
      <c r="Z279" s="1">
        <f t="shared" si="65"/>
        <v>7</v>
      </c>
      <c r="AA279" s="1">
        <f t="shared" si="66"/>
        <v>4</v>
      </c>
      <c r="AB279" s="1">
        <f t="shared" si="67"/>
        <v>4</v>
      </c>
      <c r="AC279" s="1">
        <f t="shared" si="68"/>
        <v>2</v>
      </c>
      <c r="AD279" s="1">
        <f t="shared" si="69"/>
        <v>1</v>
      </c>
      <c r="AE279" s="1">
        <f t="shared" si="70"/>
        <v>1</v>
      </c>
      <c r="AF279" s="1">
        <f t="shared" si="71"/>
        <v>1</v>
      </c>
      <c r="AG279" s="1">
        <f t="shared" si="72"/>
        <v>0</v>
      </c>
      <c r="AH279" s="1">
        <f t="shared" si="73"/>
        <v>0</v>
      </c>
      <c r="AI279" s="9">
        <f t="shared" si="74"/>
        <v>26.384364820846905</v>
      </c>
    </row>
    <row r="280" spans="1:35" ht="15">
      <c r="A280" s="1">
        <v>22098</v>
      </c>
      <c r="B280" s="1">
        <v>17</v>
      </c>
      <c r="C280" s="1">
        <v>2</v>
      </c>
      <c r="D280" s="2">
        <v>15.72</v>
      </c>
      <c r="E280" s="3">
        <v>5</v>
      </c>
      <c r="F280" s="1">
        <v>119</v>
      </c>
      <c r="G280" s="1">
        <v>67</v>
      </c>
      <c r="H280" s="1">
        <v>43</v>
      </c>
      <c r="I280" s="1">
        <v>18</v>
      </c>
      <c r="J280" s="1">
        <v>8</v>
      </c>
      <c r="K280" s="1">
        <v>2</v>
      </c>
      <c r="L280" s="1">
        <v>4</v>
      </c>
      <c r="M280" s="1">
        <v>1</v>
      </c>
      <c r="N280" s="1">
        <v>1</v>
      </c>
      <c r="O280" s="1">
        <v>0</v>
      </c>
      <c r="P280" s="1">
        <v>1</v>
      </c>
      <c r="Q280" s="1">
        <v>0</v>
      </c>
      <c r="R280" s="1">
        <v>0</v>
      </c>
      <c r="S280" s="1">
        <v>0</v>
      </c>
      <c r="T280" s="1">
        <v>2</v>
      </c>
      <c r="U280" s="1">
        <f t="shared" si="60"/>
        <v>264</v>
      </c>
      <c r="V280" s="1">
        <f t="shared" si="61"/>
        <v>145</v>
      </c>
      <c r="W280" s="1">
        <f t="shared" si="62"/>
        <v>78</v>
      </c>
      <c r="X280" s="1">
        <f t="shared" si="63"/>
        <v>35</v>
      </c>
      <c r="Y280" s="1">
        <f t="shared" si="64"/>
        <v>17</v>
      </c>
      <c r="Z280" s="1">
        <f t="shared" si="65"/>
        <v>9</v>
      </c>
      <c r="AA280" s="1">
        <f t="shared" si="66"/>
        <v>7</v>
      </c>
      <c r="AB280" s="1">
        <f t="shared" si="67"/>
        <v>3</v>
      </c>
      <c r="AC280" s="1">
        <f t="shared" si="68"/>
        <v>2</v>
      </c>
      <c r="AD280" s="1">
        <f t="shared" si="69"/>
        <v>1</v>
      </c>
      <c r="AE280" s="1">
        <f t="shared" si="70"/>
        <v>1</v>
      </c>
      <c r="AF280" s="1">
        <f t="shared" si="71"/>
        <v>0</v>
      </c>
      <c r="AG280" s="1">
        <f t="shared" si="72"/>
        <v>0</v>
      </c>
      <c r="AH280" s="1">
        <f t="shared" si="73"/>
        <v>0</v>
      </c>
      <c r="AI280" s="9">
        <f t="shared" si="74"/>
        <v>29.545454545454547</v>
      </c>
    </row>
    <row r="281" spans="1:35" ht="15">
      <c r="A281" s="1">
        <v>22098</v>
      </c>
      <c r="B281" s="1">
        <v>17</v>
      </c>
      <c r="C281" s="1">
        <v>3</v>
      </c>
      <c r="D281" s="2">
        <v>15.77</v>
      </c>
      <c r="E281" s="3">
        <v>5</v>
      </c>
      <c r="F281" s="1">
        <v>140</v>
      </c>
      <c r="G281" s="1">
        <v>76</v>
      </c>
      <c r="H281" s="1">
        <v>37</v>
      </c>
      <c r="I281" s="1">
        <v>14</v>
      </c>
      <c r="J281" s="1">
        <v>7</v>
      </c>
      <c r="K281" s="1">
        <v>2</v>
      </c>
      <c r="L281" s="1">
        <v>2</v>
      </c>
      <c r="M281" s="1">
        <v>0</v>
      </c>
      <c r="N281" s="1">
        <v>1</v>
      </c>
      <c r="O281" s="1">
        <v>0</v>
      </c>
      <c r="P281" s="1">
        <v>0</v>
      </c>
      <c r="Q281" s="1">
        <v>0</v>
      </c>
      <c r="R281" s="1">
        <v>0</v>
      </c>
      <c r="S281" s="1">
        <v>1</v>
      </c>
      <c r="T281" s="1">
        <v>2</v>
      </c>
      <c r="U281" s="1">
        <f t="shared" si="60"/>
        <v>280</v>
      </c>
      <c r="V281" s="1">
        <f t="shared" si="61"/>
        <v>140</v>
      </c>
      <c r="W281" s="1">
        <f t="shared" si="62"/>
        <v>64</v>
      </c>
      <c r="X281" s="1">
        <f t="shared" si="63"/>
        <v>27</v>
      </c>
      <c r="Y281" s="1">
        <f t="shared" si="64"/>
        <v>13</v>
      </c>
      <c r="Z281" s="1">
        <f t="shared" si="65"/>
        <v>6</v>
      </c>
      <c r="AA281" s="1">
        <f t="shared" si="66"/>
        <v>4</v>
      </c>
      <c r="AB281" s="1">
        <f t="shared" si="67"/>
        <v>2</v>
      </c>
      <c r="AC281" s="1">
        <f t="shared" si="68"/>
        <v>2</v>
      </c>
      <c r="AD281" s="1">
        <f t="shared" si="69"/>
        <v>1</v>
      </c>
      <c r="AE281" s="1">
        <f t="shared" si="70"/>
        <v>1</v>
      </c>
      <c r="AF281" s="1">
        <f t="shared" si="71"/>
        <v>1</v>
      </c>
      <c r="AG281" s="1">
        <f t="shared" si="72"/>
        <v>1</v>
      </c>
      <c r="AH281" s="1">
        <f t="shared" si="73"/>
        <v>1</v>
      </c>
      <c r="AI281" s="9">
        <f t="shared" si="74"/>
        <v>22.857142857142858</v>
      </c>
    </row>
    <row r="282" spans="1:35" ht="15">
      <c r="A282" s="1">
        <v>22098</v>
      </c>
      <c r="B282" s="1">
        <v>17</v>
      </c>
      <c r="C282" s="1">
        <v>4</v>
      </c>
      <c r="D282" s="2">
        <v>15.82</v>
      </c>
      <c r="E282" s="3">
        <v>5</v>
      </c>
      <c r="F282" s="1">
        <v>179</v>
      </c>
      <c r="G282" s="1">
        <v>111</v>
      </c>
      <c r="H282" s="1">
        <v>63</v>
      </c>
      <c r="I282" s="1">
        <v>16</v>
      </c>
      <c r="J282" s="1">
        <v>5</v>
      </c>
      <c r="K282" s="1">
        <v>2</v>
      </c>
      <c r="L282" s="1">
        <v>4</v>
      </c>
      <c r="M282" s="1">
        <v>1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2</v>
      </c>
      <c r="U282" s="1">
        <f t="shared" si="60"/>
        <v>381</v>
      </c>
      <c r="V282" s="1">
        <f t="shared" si="61"/>
        <v>202</v>
      </c>
      <c r="W282" s="1">
        <f t="shared" si="62"/>
        <v>91</v>
      </c>
      <c r="X282" s="1">
        <f t="shared" si="63"/>
        <v>28</v>
      </c>
      <c r="Y282" s="1">
        <f t="shared" si="64"/>
        <v>12</v>
      </c>
      <c r="Z282" s="1">
        <f t="shared" si="65"/>
        <v>7</v>
      </c>
      <c r="AA282" s="1">
        <f t="shared" si="66"/>
        <v>5</v>
      </c>
      <c r="AB282" s="1">
        <f t="shared" si="67"/>
        <v>1</v>
      </c>
      <c r="AC282" s="1">
        <f t="shared" si="68"/>
        <v>0</v>
      </c>
      <c r="AD282" s="1">
        <f t="shared" si="69"/>
        <v>0</v>
      </c>
      <c r="AE282" s="1">
        <f t="shared" si="70"/>
        <v>0</v>
      </c>
      <c r="AF282" s="1">
        <f t="shared" si="71"/>
        <v>0</v>
      </c>
      <c r="AG282" s="1">
        <f t="shared" si="72"/>
        <v>0</v>
      </c>
      <c r="AH282" s="1">
        <f t="shared" si="73"/>
        <v>0</v>
      </c>
      <c r="AI282" s="9">
        <f t="shared" si="74"/>
        <v>23.88451443569554</v>
      </c>
    </row>
    <row r="283" spans="1:35" ht="15">
      <c r="A283" s="1">
        <v>22098</v>
      </c>
      <c r="B283" s="1">
        <v>17</v>
      </c>
      <c r="C283" s="1">
        <v>5</v>
      </c>
      <c r="D283" s="2">
        <v>15.87</v>
      </c>
      <c r="E283" s="3">
        <v>5</v>
      </c>
      <c r="F283" s="1">
        <v>322</v>
      </c>
      <c r="G283" s="1">
        <v>178</v>
      </c>
      <c r="H283" s="1">
        <v>116</v>
      </c>
      <c r="I283" s="1">
        <v>48</v>
      </c>
      <c r="J283" s="1">
        <v>28</v>
      </c>
      <c r="K283" s="1">
        <v>13</v>
      </c>
      <c r="L283" s="1">
        <v>3</v>
      </c>
      <c r="M283" s="1">
        <v>4</v>
      </c>
      <c r="N283" s="1">
        <v>4</v>
      </c>
      <c r="O283" s="1">
        <v>4</v>
      </c>
      <c r="P283" s="1">
        <v>0</v>
      </c>
      <c r="Q283" s="1">
        <v>0</v>
      </c>
      <c r="R283" s="1">
        <v>0</v>
      </c>
      <c r="S283" s="1">
        <v>0</v>
      </c>
      <c r="T283" s="1">
        <v>2</v>
      </c>
      <c r="U283" s="1">
        <f t="shared" si="60"/>
        <v>720</v>
      </c>
      <c r="V283" s="1">
        <f t="shared" si="61"/>
        <v>398</v>
      </c>
      <c r="W283" s="1">
        <f t="shared" si="62"/>
        <v>220</v>
      </c>
      <c r="X283" s="1">
        <f t="shared" si="63"/>
        <v>104</v>
      </c>
      <c r="Y283" s="1">
        <f t="shared" si="64"/>
        <v>56</v>
      </c>
      <c r="Z283" s="1">
        <f t="shared" si="65"/>
        <v>28</v>
      </c>
      <c r="AA283" s="1">
        <f t="shared" si="66"/>
        <v>15</v>
      </c>
      <c r="AB283" s="1">
        <f t="shared" si="67"/>
        <v>12</v>
      </c>
      <c r="AC283" s="1">
        <f t="shared" si="68"/>
        <v>8</v>
      </c>
      <c r="AD283" s="1">
        <f t="shared" si="69"/>
        <v>4</v>
      </c>
      <c r="AE283" s="1">
        <f t="shared" si="70"/>
        <v>0</v>
      </c>
      <c r="AF283" s="1">
        <f t="shared" si="71"/>
        <v>0</v>
      </c>
      <c r="AG283" s="1">
        <f t="shared" si="72"/>
        <v>0</v>
      </c>
      <c r="AH283" s="1">
        <f t="shared" si="73"/>
        <v>0</v>
      </c>
      <c r="AI283" s="9">
        <f t="shared" si="74"/>
        <v>30.555555555555557</v>
      </c>
    </row>
    <row r="284" spans="1:35" ht="15">
      <c r="A284" s="1">
        <v>22098</v>
      </c>
      <c r="B284" s="1">
        <v>17</v>
      </c>
      <c r="C284" s="1">
        <v>6</v>
      </c>
      <c r="D284" s="2">
        <v>15.92</v>
      </c>
      <c r="E284" s="3">
        <v>5</v>
      </c>
      <c r="F284" s="1">
        <v>290</v>
      </c>
      <c r="G284" s="1">
        <v>170</v>
      </c>
      <c r="H284" s="1">
        <v>119</v>
      </c>
      <c r="I284" s="1">
        <v>60</v>
      </c>
      <c r="J284" s="1">
        <v>31</v>
      </c>
      <c r="K284" s="1">
        <v>16</v>
      </c>
      <c r="L284" s="1">
        <v>7</v>
      </c>
      <c r="M284" s="1">
        <v>2</v>
      </c>
      <c r="N284" s="1">
        <v>2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2</v>
      </c>
      <c r="U284" s="1">
        <f t="shared" si="60"/>
        <v>697</v>
      </c>
      <c r="V284" s="1">
        <f t="shared" si="61"/>
        <v>407</v>
      </c>
      <c r="W284" s="1">
        <f t="shared" si="62"/>
        <v>237</v>
      </c>
      <c r="X284" s="1">
        <f t="shared" si="63"/>
        <v>118</v>
      </c>
      <c r="Y284" s="1">
        <f t="shared" si="64"/>
        <v>58</v>
      </c>
      <c r="Z284" s="1">
        <f t="shared" si="65"/>
        <v>27</v>
      </c>
      <c r="AA284" s="1">
        <f t="shared" si="66"/>
        <v>11</v>
      </c>
      <c r="AB284" s="1">
        <f t="shared" si="67"/>
        <v>4</v>
      </c>
      <c r="AC284" s="1">
        <f t="shared" si="68"/>
        <v>2</v>
      </c>
      <c r="AD284" s="1">
        <f t="shared" si="69"/>
        <v>0</v>
      </c>
      <c r="AE284" s="1">
        <f t="shared" si="70"/>
        <v>0</v>
      </c>
      <c r="AF284" s="1">
        <f t="shared" si="71"/>
        <v>0</v>
      </c>
      <c r="AG284" s="1">
        <f t="shared" si="72"/>
        <v>0</v>
      </c>
      <c r="AH284" s="1">
        <f t="shared" si="73"/>
        <v>0</v>
      </c>
      <c r="AI284" s="9">
        <f t="shared" si="74"/>
        <v>34.00286944045911</v>
      </c>
    </row>
    <row r="285" spans="1:35" ht="15">
      <c r="A285" s="1">
        <v>22098</v>
      </c>
      <c r="B285" s="1">
        <v>17</v>
      </c>
      <c r="C285" s="1">
        <v>7</v>
      </c>
      <c r="D285" s="2">
        <v>15.97</v>
      </c>
      <c r="E285" s="3">
        <v>5</v>
      </c>
      <c r="F285" s="1">
        <v>316</v>
      </c>
      <c r="G285" s="1">
        <v>148</v>
      </c>
      <c r="H285" s="1">
        <v>137</v>
      </c>
      <c r="I285" s="1">
        <v>65</v>
      </c>
      <c r="J285" s="1">
        <v>26</v>
      </c>
      <c r="K285" s="1">
        <v>13</v>
      </c>
      <c r="L285" s="1">
        <v>4</v>
      </c>
      <c r="M285" s="1">
        <v>0</v>
      </c>
      <c r="N285" s="1">
        <v>0</v>
      </c>
      <c r="O285" s="1">
        <v>1</v>
      </c>
      <c r="P285" s="1">
        <v>0</v>
      </c>
      <c r="Q285" s="1">
        <v>0</v>
      </c>
      <c r="R285" s="1">
        <v>0</v>
      </c>
      <c r="S285" s="1">
        <v>0</v>
      </c>
      <c r="T285" s="1">
        <v>2</v>
      </c>
      <c r="U285" s="1">
        <f t="shared" si="60"/>
        <v>710</v>
      </c>
      <c r="V285" s="1">
        <f t="shared" si="61"/>
        <v>394</v>
      </c>
      <c r="W285" s="1">
        <f t="shared" si="62"/>
        <v>246</v>
      </c>
      <c r="X285" s="1">
        <f t="shared" si="63"/>
        <v>109</v>
      </c>
      <c r="Y285" s="1">
        <f t="shared" si="64"/>
        <v>44</v>
      </c>
      <c r="Z285" s="1">
        <f t="shared" si="65"/>
        <v>18</v>
      </c>
      <c r="AA285" s="1">
        <f t="shared" si="66"/>
        <v>5</v>
      </c>
      <c r="AB285" s="1">
        <f t="shared" si="67"/>
        <v>1</v>
      </c>
      <c r="AC285" s="1">
        <f t="shared" si="68"/>
        <v>1</v>
      </c>
      <c r="AD285" s="1">
        <f t="shared" si="69"/>
        <v>1</v>
      </c>
      <c r="AE285" s="1">
        <f t="shared" si="70"/>
        <v>0</v>
      </c>
      <c r="AF285" s="1">
        <f t="shared" si="71"/>
        <v>0</v>
      </c>
      <c r="AG285" s="1">
        <f t="shared" si="72"/>
        <v>0</v>
      </c>
      <c r="AH285" s="1">
        <f t="shared" si="73"/>
        <v>0</v>
      </c>
      <c r="AI285" s="9">
        <f t="shared" si="74"/>
        <v>34.647887323943664</v>
      </c>
    </row>
    <row r="286" spans="1:35" ht="15">
      <c r="A286" s="1">
        <v>22098</v>
      </c>
      <c r="B286" s="1">
        <v>17</v>
      </c>
      <c r="C286" s="1">
        <v>8</v>
      </c>
      <c r="D286" s="2">
        <v>16.02</v>
      </c>
      <c r="E286" s="3">
        <v>5</v>
      </c>
      <c r="F286" s="1">
        <v>274</v>
      </c>
      <c r="G286" s="1">
        <v>184</v>
      </c>
      <c r="H286" s="1">
        <v>117</v>
      </c>
      <c r="I286" s="1">
        <v>68</v>
      </c>
      <c r="J286" s="1">
        <v>33</v>
      </c>
      <c r="K286" s="1">
        <v>13</v>
      </c>
      <c r="L286" s="1">
        <v>7</v>
      </c>
      <c r="M286" s="1">
        <v>1</v>
      </c>
      <c r="N286" s="1">
        <v>0</v>
      </c>
      <c r="O286" s="1">
        <v>0</v>
      </c>
      <c r="P286" s="1">
        <v>1</v>
      </c>
      <c r="Q286" s="1">
        <v>0</v>
      </c>
      <c r="R286" s="1">
        <v>0</v>
      </c>
      <c r="S286" s="1">
        <v>0</v>
      </c>
      <c r="T286" s="1">
        <v>2</v>
      </c>
      <c r="U286" s="1">
        <f t="shared" si="60"/>
        <v>698</v>
      </c>
      <c r="V286" s="1">
        <f t="shared" si="61"/>
        <v>424</v>
      </c>
      <c r="W286" s="1">
        <f t="shared" si="62"/>
        <v>240</v>
      </c>
      <c r="X286" s="1">
        <f t="shared" si="63"/>
        <v>123</v>
      </c>
      <c r="Y286" s="1">
        <f t="shared" si="64"/>
        <v>55</v>
      </c>
      <c r="Z286" s="1">
        <f t="shared" si="65"/>
        <v>22</v>
      </c>
      <c r="AA286" s="1">
        <f t="shared" si="66"/>
        <v>9</v>
      </c>
      <c r="AB286" s="1">
        <f t="shared" si="67"/>
        <v>2</v>
      </c>
      <c r="AC286" s="1">
        <f t="shared" si="68"/>
        <v>1</v>
      </c>
      <c r="AD286" s="1">
        <f t="shared" si="69"/>
        <v>1</v>
      </c>
      <c r="AE286" s="1">
        <f t="shared" si="70"/>
        <v>1</v>
      </c>
      <c r="AF286" s="1">
        <f t="shared" si="71"/>
        <v>0</v>
      </c>
      <c r="AG286" s="1">
        <f t="shared" si="72"/>
        <v>0</v>
      </c>
      <c r="AH286" s="1">
        <f t="shared" si="73"/>
        <v>0</v>
      </c>
      <c r="AI286" s="9">
        <f t="shared" si="74"/>
        <v>34.38395415472779</v>
      </c>
    </row>
    <row r="287" spans="1:35" ht="15">
      <c r="A287" s="1">
        <v>22098</v>
      </c>
      <c r="B287" s="1">
        <v>17</v>
      </c>
      <c r="C287" s="1">
        <v>9</v>
      </c>
      <c r="D287" s="2">
        <v>16.07</v>
      </c>
      <c r="E287" s="3">
        <v>5</v>
      </c>
      <c r="F287" s="1">
        <v>205</v>
      </c>
      <c r="G287" s="1">
        <v>142</v>
      </c>
      <c r="H287" s="1">
        <v>100</v>
      </c>
      <c r="I287" s="1">
        <v>48</v>
      </c>
      <c r="J287" s="1">
        <v>23</v>
      </c>
      <c r="K287" s="1">
        <v>15</v>
      </c>
      <c r="L287" s="1">
        <v>7</v>
      </c>
      <c r="M287" s="1">
        <v>3</v>
      </c>
      <c r="N287" s="1">
        <v>3</v>
      </c>
      <c r="O287" s="1">
        <v>2</v>
      </c>
      <c r="P287" s="1">
        <v>0</v>
      </c>
      <c r="Q287" s="1">
        <v>0</v>
      </c>
      <c r="R287" s="1">
        <v>0</v>
      </c>
      <c r="S287" s="1">
        <v>0</v>
      </c>
      <c r="T287" s="1">
        <v>2</v>
      </c>
      <c r="U287" s="1">
        <f t="shared" si="60"/>
        <v>548</v>
      </c>
      <c r="V287" s="1">
        <f t="shared" si="61"/>
        <v>343</v>
      </c>
      <c r="W287" s="1">
        <f t="shared" si="62"/>
        <v>201</v>
      </c>
      <c r="X287" s="1">
        <f t="shared" si="63"/>
        <v>101</v>
      </c>
      <c r="Y287" s="1">
        <f t="shared" si="64"/>
        <v>53</v>
      </c>
      <c r="Z287" s="1">
        <f t="shared" si="65"/>
        <v>30</v>
      </c>
      <c r="AA287" s="1">
        <f t="shared" si="66"/>
        <v>15</v>
      </c>
      <c r="AB287" s="1">
        <f t="shared" si="67"/>
        <v>8</v>
      </c>
      <c r="AC287" s="1">
        <f t="shared" si="68"/>
        <v>5</v>
      </c>
      <c r="AD287" s="1">
        <f t="shared" si="69"/>
        <v>2</v>
      </c>
      <c r="AE287" s="1">
        <f t="shared" si="70"/>
        <v>0</v>
      </c>
      <c r="AF287" s="1">
        <f t="shared" si="71"/>
        <v>0</v>
      </c>
      <c r="AG287" s="1">
        <f t="shared" si="72"/>
        <v>0</v>
      </c>
      <c r="AH287" s="1">
        <f t="shared" si="73"/>
        <v>0</v>
      </c>
      <c r="AI287" s="9">
        <f t="shared" si="74"/>
        <v>36.67883211678832</v>
      </c>
    </row>
    <row r="288" spans="1:35" ht="15">
      <c r="A288" s="1">
        <v>22098</v>
      </c>
      <c r="B288" s="1">
        <v>17</v>
      </c>
      <c r="C288" s="1">
        <v>10</v>
      </c>
      <c r="D288" s="2">
        <v>16.12</v>
      </c>
      <c r="E288" s="3">
        <v>5</v>
      </c>
      <c r="F288" s="1">
        <v>426</v>
      </c>
      <c r="G288" s="1">
        <v>294</v>
      </c>
      <c r="H288" s="1">
        <v>240</v>
      </c>
      <c r="I288" s="1">
        <v>146</v>
      </c>
      <c r="J288" s="1">
        <v>79</v>
      </c>
      <c r="K288" s="1">
        <v>28</v>
      </c>
      <c r="L288" s="1">
        <v>12</v>
      </c>
      <c r="M288" s="1">
        <v>5</v>
      </c>
      <c r="N288" s="1">
        <v>1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2</v>
      </c>
      <c r="U288" s="1">
        <f t="shared" si="60"/>
        <v>1231</v>
      </c>
      <c r="V288" s="1">
        <f t="shared" si="61"/>
        <v>805</v>
      </c>
      <c r="W288" s="1">
        <f t="shared" si="62"/>
        <v>511</v>
      </c>
      <c r="X288" s="1">
        <f t="shared" si="63"/>
        <v>271</v>
      </c>
      <c r="Y288" s="1">
        <f t="shared" si="64"/>
        <v>125</v>
      </c>
      <c r="Z288" s="1">
        <f t="shared" si="65"/>
        <v>46</v>
      </c>
      <c r="AA288" s="1">
        <f t="shared" si="66"/>
        <v>18</v>
      </c>
      <c r="AB288" s="1">
        <f t="shared" si="67"/>
        <v>6</v>
      </c>
      <c r="AC288" s="1">
        <f t="shared" si="68"/>
        <v>1</v>
      </c>
      <c r="AD288" s="1">
        <f t="shared" si="69"/>
        <v>0</v>
      </c>
      <c r="AE288" s="1">
        <f t="shared" si="70"/>
        <v>0</v>
      </c>
      <c r="AF288" s="1">
        <f t="shared" si="71"/>
        <v>0</v>
      </c>
      <c r="AG288" s="1">
        <f t="shared" si="72"/>
        <v>0</v>
      </c>
      <c r="AH288" s="1">
        <f t="shared" si="73"/>
        <v>0</v>
      </c>
      <c r="AI288" s="9">
        <f t="shared" si="74"/>
        <v>41.51096669374492</v>
      </c>
    </row>
    <row r="289" spans="1:35" ht="15">
      <c r="A289" s="1">
        <v>22098</v>
      </c>
      <c r="B289" s="1">
        <v>17</v>
      </c>
      <c r="C289" s="1">
        <v>11</v>
      </c>
      <c r="D289" s="2">
        <v>16.17</v>
      </c>
      <c r="E289" s="3">
        <v>5</v>
      </c>
      <c r="F289" s="1">
        <v>396</v>
      </c>
      <c r="G289" s="1">
        <v>280</v>
      </c>
      <c r="H289" s="1">
        <v>205</v>
      </c>
      <c r="I289" s="1">
        <v>100</v>
      </c>
      <c r="J289" s="1">
        <v>61</v>
      </c>
      <c r="K289" s="1">
        <v>22</v>
      </c>
      <c r="L289" s="1">
        <v>3</v>
      </c>
      <c r="M289" s="1">
        <v>6</v>
      </c>
      <c r="N289" s="1">
        <v>2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2</v>
      </c>
      <c r="U289" s="1">
        <f t="shared" si="60"/>
        <v>1075</v>
      </c>
      <c r="V289" s="1">
        <f t="shared" si="61"/>
        <v>679</v>
      </c>
      <c r="W289" s="1">
        <f t="shared" si="62"/>
        <v>399</v>
      </c>
      <c r="X289" s="1">
        <f t="shared" si="63"/>
        <v>194</v>
      </c>
      <c r="Y289" s="1">
        <f t="shared" si="64"/>
        <v>94</v>
      </c>
      <c r="Z289" s="1">
        <f t="shared" si="65"/>
        <v>33</v>
      </c>
      <c r="AA289" s="1">
        <f t="shared" si="66"/>
        <v>11</v>
      </c>
      <c r="AB289" s="1">
        <f t="shared" si="67"/>
        <v>8</v>
      </c>
      <c r="AC289" s="1">
        <f t="shared" si="68"/>
        <v>2</v>
      </c>
      <c r="AD289" s="1">
        <f t="shared" si="69"/>
        <v>0</v>
      </c>
      <c r="AE289" s="1">
        <f t="shared" si="70"/>
        <v>0</v>
      </c>
      <c r="AF289" s="1">
        <f t="shared" si="71"/>
        <v>0</v>
      </c>
      <c r="AG289" s="1">
        <f t="shared" si="72"/>
        <v>0</v>
      </c>
      <c r="AH289" s="1">
        <f t="shared" si="73"/>
        <v>0</v>
      </c>
      <c r="AI289" s="9">
        <f t="shared" si="74"/>
        <v>37.116279069767444</v>
      </c>
    </row>
    <row r="290" spans="1:35" ht="15">
      <c r="A290" s="1">
        <v>22098</v>
      </c>
      <c r="B290" s="1">
        <v>17</v>
      </c>
      <c r="C290" s="1">
        <v>12</v>
      </c>
      <c r="D290" s="2">
        <v>16.22</v>
      </c>
      <c r="E290" s="3">
        <v>5</v>
      </c>
      <c r="F290" s="1">
        <v>294</v>
      </c>
      <c r="G290" s="1">
        <v>157</v>
      </c>
      <c r="H290" s="1">
        <v>84</v>
      </c>
      <c r="I290" s="1">
        <v>54</v>
      </c>
      <c r="J290" s="1">
        <v>11</v>
      </c>
      <c r="K290" s="1">
        <v>9</v>
      </c>
      <c r="L290" s="1">
        <v>3</v>
      </c>
      <c r="M290" s="1">
        <v>5</v>
      </c>
      <c r="N290" s="1">
        <v>2</v>
      </c>
      <c r="O290" s="1">
        <v>0</v>
      </c>
      <c r="P290" s="1">
        <v>1</v>
      </c>
      <c r="Q290" s="1">
        <v>1</v>
      </c>
      <c r="R290" s="1">
        <v>0</v>
      </c>
      <c r="S290" s="1">
        <v>0</v>
      </c>
      <c r="T290" s="1">
        <v>2</v>
      </c>
      <c r="U290" s="1">
        <f t="shared" si="60"/>
        <v>621</v>
      </c>
      <c r="V290" s="1">
        <f t="shared" si="61"/>
        <v>327</v>
      </c>
      <c r="W290" s="1">
        <f t="shared" si="62"/>
        <v>170</v>
      </c>
      <c r="X290" s="1">
        <f t="shared" si="63"/>
        <v>86</v>
      </c>
      <c r="Y290" s="1">
        <f t="shared" si="64"/>
        <v>32</v>
      </c>
      <c r="Z290" s="1">
        <f t="shared" si="65"/>
        <v>21</v>
      </c>
      <c r="AA290" s="1">
        <f t="shared" si="66"/>
        <v>12</v>
      </c>
      <c r="AB290" s="1">
        <f t="shared" si="67"/>
        <v>9</v>
      </c>
      <c r="AC290" s="1">
        <f t="shared" si="68"/>
        <v>4</v>
      </c>
      <c r="AD290" s="1">
        <f t="shared" si="69"/>
        <v>2</v>
      </c>
      <c r="AE290" s="1">
        <f t="shared" si="70"/>
        <v>2</v>
      </c>
      <c r="AF290" s="1">
        <f t="shared" si="71"/>
        <v>1</v>
      </c>
      <c r="AG290" s="1">
        <f t="shared" si="72"/>
        <v>0</v>
      </c>
      <c r="AH290" s="1">
        <f t="shared" si="73"/>
        <v>0</v>
      </c>
      <c r="AI290" s="9">
        <f t="shared" si="74"/>
        <v>27.375201288244767</v>
      </c>
    </row>
    <row r="291" spans="1:35" ht="15">
      <c r="A291" s="1">
        <v>22098</v>
      </c>
      <c r="B291" s="1">
        <v>17</v>
      </c>
      <c r="C291" s="1">
        <v>13</v>
      </c>
      <c r="D291" s="2">
        <v>16.27</v>
      </c>
      <c r="E291" s="3">
        <v>5</v>
      </c>
      <c r="F291" s="1">
        <v>322</v>
      </c>
      <c r="G291" s="1">
        <v>170</v>
      </c>
      <c r="H291" s="1">
        <v>110</v>
      </c>
      <c r="I291" s="1">
        <v>63</v>
      </c>
      <c r="J291" s="1">
        <v>43</v>
      </c>
      <c r="K291" s="1">
        <v>13</v>
      </c>
      <c r="L291" s="1">
        <v>2</v>
      </c>
      <c r="M291" s="1">
        <v>2</v>
      </c>
      <c r="N291" s="1">
        <v>2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2</v>
      </c>
      <c r="U291" s="1">
        <f t="shared" si="60"/>
        <v>727</v>
      </c>
      <c r="V291" s="1">
        <f t="shared" si="61"/>
        <v>405</v>
      </c>
      <c r="W291" s="1">
        <f t="shared" si="62"/>
        <v>235</v>
      </c>
      <c r="X291" s="1">
        <f t="shared" si="63"/>
        <v>125</v>
      </c>
      <c r="Y291" s="1">
        <f t="shared" si="64"/>
        <v>62</v>
      </c>
      <c r="Z291" s="1">
        <f t="shared" si="65"/>
        <v>19</v>
      </c>
      <c r="AA291" s="1">
        <f t="shared" si="66"/>
        <v>6</v>
      </c>
      <c r="AB291" s="1">
        <f t="shared" si="67"/>
        <v>4</v>
      </c>
      <c r="AC291" s="1">
        <f t="shared" si="68"/>
        <v>2</v>
      </c>
      <c r="AD291" s="1">
        <f t="shared" si="69"/>
        <v>0</v>
      </c>
      <c r="AE291" s="1">
        <f t="shared" si="70"/>
        <v>0</v>
      </c>
      <c r="AF291" s="1">
        <f t="shared" si="71"/>
        <v>0</v>
      </c>
      <c r="AG291" s="1">
        <f t="shared" si="72"/>
        <v>0</v>
      </c>
      <c r="AH291" s="1">
        <f t="shared" si="73"/>
        <v>0</v>
      </c>
      <c r="AI291" s="9">
        <f t="shared" si="74"/>
        <v>32.32462173314993</v>
      </c>
    </row>
    <row r="292" spans="1:35" ht="15">
      <c r="A292" s="1">
        <v>22098</v>
      </c>
      <c r="B292" s="1">
        <v>17</v>
      </c>
      <c r="C292" s="1">
        <v>14</v>
      </c>
      <c r="D292" s="2">
        <v>16.32</v>
      </c>
      <c r="E292" s="3">
        <v>5</v>
      </c>
      <c r="F292" s="1">
        <v>337</v>
      </c>
      <c r="G292" s="1">
        <v>174</v>
      </c>
      <c r="H292" s="1">
        <v>103</v>
      </c>
      <c r="I292" s="1">
        <v>47</v>
      </c>
      <c r="J292" s="1">
        <v>25</v>
      </c>
      <c r="K292" s="1">
        <v>6</v>
      </c>
      <c r="L292" s="1">
        <v>5</v>
      </c>
      <c r="M292" s="1">
        <v>3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2</v>
      </c>
      <c r="U292" s="1">
        <f t="shared" si="60"/>
        <v>700</v>
      </c>
      <c r="V292" s="1">
        <f t="shared" si="61"/>
        <v>363</v>
      </c>
      <c r="W292" s="1">
        <f t="shared" si="62"/>
        <v>189</v>
      </c>
      <c r="X292" s="1">
        <f t="shared" si="63"/>
        <v>86</v>
      </c>
      <c r="Y292" s="1">
        <f t="shared" si="64"/>
        <v>39</v>
      </c>
      <c r="Z292" s="1">
        <f t="shared" si="65"/>
        <v>14</v>
      </c>
      <c r="AA292" s="1">
        <f t="shared" si="66"/>
        <v>8</v>
      </c>
      <c r="AB292" s="1">
        <f t="shared" si="67"/>
        <v>3</v>
      </c>
      <c r="AC292" s="1">
        <f t="shared" si="68"/>
        <v>0</v>
      </c>
      <c r="AD292" s="1">
        <f t="shared" si="69"/>
        <v>0</v>
      </c>
      <c r="AE292" s="1">
        <f t="shared" si="70"/>
        <v>0</v>
      </c>
      <c r="AF292" s="1">
        <f t="shared" si="71"/>
        <v>0</v>
      </c>
      <c r="AG292" s="1">
        <f t="shared" si="72"/>
        <v>0</v>
      </c>
      <c r="AH292" s="1">
        <f t="shared" si="73"/>
        <v>0</v>
      </c>
      <c r="AI292" s="9">
        <f t="shared" si="74"/>
        <v>27</v>
      </c>
    </row>
    <row r="293" spans="1:35" ht="15">
      <c r="A293" s="1">
        <v>22098</v>
      </c>
      <c r="B293" s="1">
        <v>17</v>
      </c>
      <c r="C293" s="1">
        <v>15</v>
      </c>
      <c r="D293" s="2">
        <v>16.37</v>
      </c>
      <c r="E293" s="3">
        <v>5</v>
      </c>
      <c r="F293" s="1">
        <v>781</v>
      </c>
      <c r="G293" s="1">
        <v>470</v>
      </c>
      <c r="H293" s="1">
        <v>331</v>
      </c>
      <c r="I293" s="1">
        <v>200</v>
      </c>
      <c r="J293" s="1">
        <v>145</v>
      </c>
      <c r="K293" s="1">
        <v>78</v>
      </c>
      <c r="L293" s="1">
        <v>29</v>
      </c>
      <c r="M293" s="1">
        <v>22</v>
      </c>
      <c r="N293" s="1">
        <v>9</v>
      </c>
      <c r="O293" s="1">
        <v>2</v>
      </c>
      <c r="P293" s="1">
        <v>0</v>
      </c>
      <c r="Q293" s="1">
        <v>1</v>
      </c>
      <c r="R293" s="1">
        <v>0</v>
      </c>
      <c r="S293" s="1">
        <v>1</v>
      </c>
      <c r="T293" s="1">
        <v>2</v>
      </c>
      <c r="U293" s="1">
        <f t="shared" si="60"/>
        <v>2069</v>
      </c>
      <c r="V293" s="1">
        <f t="shared" si="61"/>
        <v>1288</v>
      </c>
      <c r="W293" s="1">
        <f t="shared" si="62"/>
        <v>818</v>
      </c>
      <c r="X293" s="1">
        <f t="shared" si="63"/>
        <v>487</v>
      </c>
      <c r="Y293" s="1">
        <f t="shared" si="64"/>
        <v>287</v>
      </c>
      <c r="Z293" s="1">
        <f t="shared" si="65"/>
        <v>142</v>
      </c>
      <c r="AA293" s="1">
        <f t="shared" si="66"/>
        <v>64</v>
      </c>
      <c r="AB293" s="1">
        <f t="shared" si="67"/>
        <v>35</v>
      </c>
      <c r="AC293" s="1">
        <f t="shared" si="68"/>
        <v>13</v>
      </c>
      <c r="AD293" s="1">
        <f t="shared" si="69"/>
        <v>4</v>
      </c>
      <c r="AE293" s="1">
        <f t="shared" si="70"/>
        <v>2</v>
      </c>
      <c r="AF293" s="1">
        <f t="shared" si="71"/>
        <v>2</v>
      </c>
      <c r="AG293" s="1">
        <f t="shared" si="72"/>
        <v>1</v>
      </c>
      <c r="AH293" s="1">
        <f t="shared" si="73"/>
        <v>1</v>
      </c>
      <c r="AI293" s="9">
        <f t="shared" si="74"/>
        <v>39.53600773320445</v>
      </c>
    </row>
    <row r="294" spans="1:35" ht="15">
      <c r="A294" s="1">
        <v>22098</v>
      </c>
      <c r="B294" s="1">
        <v>17</v>
      </c>
      <c r="C294" s="1">
        <v>16</v>
      </c>
      <c r="D294" s="2">
        <v>16.42</v>
      </c>
      <c r="E294" s="3">
        <v>5</v>
      </c>
      <c r="F294" s="1">
        <v>53</v>
      </c>
      <c r="G294" s="1">
        <v>35</v>
      </c>
      <c r="H294" s="1">
        <v>12</v>
      </c>
      <c r="I294" s="1">
        <v>7</v>
      </c>
      <c r="J294" s="1">
        <v>5</v>
      </c>
      <c r="K294" s="1">
        <v>3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1</v>
      </c>
      <c r="T294" s="1">
        <v>2</v>
      </c>
      <c r="U294" s="1">
        <f t="shared" si="60"/>
        <v>116</v>
      </c>
      <c r="V294" s="1">
        <f t="shared" si="61"/>
        <v>63</v>
      </c>
      <c r="W294" s="1">
        <f t="shared" si="62"/>
        <v>28</v>
      </c>
      <c r="X294" s="1">
        <f t="shared" si="63"/>
        <v>16</v>
      </c>
      <c r="Y294" s="1">
        <f t="shared" si="64"/>
        <v>9</v>
      </c>
      <c r="Z294" s="1">
        <f t="shared" si="65"/>
        <v>4</v>
      </c>
      <c r="AA294" s="1">
        <f t="shared" si="66"/>
        <v>1</v>
      </c>
      <c r="AB294" s="1">
        <f t="shared" si="67"/>
        <v>1</v>
      </c>
      <c r="AC294" s="1">
        <f t="shared" si="68"/>
        <v>1</v>
      </c>
      <c r="AD294" s="1">
        <f t="shared" si="69"/>
        <v>1</v>
      </c>
      <c r="AE294" s="1">
        <f t="shared" si="70"/>
        <v>1</v>
      </c>
      <c r="AF294" s="1">
        <f t="shared" si="71"/>
        <v>1</v>
      </c>
      <c r="AG294" s="1">
        <f t="shared" si="72"/>
        <v>1</v>
      </c>
      <c r="AH294" s="1">
        <f t="shared" si="73"/>
        <v>1</v>
      </c>
      <c r="AI294" s="9">
        <f t="shared" si="74"/>
        <v>24.137931034482758</v>
      </c>
    </row>
    <row r="295" spans="1:35" ht="15">
      <c r="A295" s="1">
        <v>22098</v>
      </c>
      <c r="B295" s="1">
        <v>17</v>
      </c>
      <c r="C295" s="1">
        <v>17</v>
      </c>
      <c r="D295" s="2">
        <v>16.47</v>
      </c>
      <c r="E295" s="3">
        <v>5</v>
      </c>
      <c r="F295" s="1">
        <v>62</v>
      </c>
      <c r="G295" s="1">
        <v>34</v>
      </c>
      <c r="H295" s="1">
        <v>22</v>
      </c>
      <c r="I295" s="1">
        <v>7</v>
      </c>
      <c r="J295" s="1">
        <v>7</v>
      </c>
      <c r="K295" s="1">
        <v>1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2</v>
      </c>
      <c r="U295" s="1">
        <f t="shared" si="60"/>
        <v>133</v>
      </c>
      <c r="V295" s="1">
        <f t="shared" si="61"/>
        <v>71</v>
      </c>
      <c r="W295" s="1">
        <f t="shared" si="62"/>
        <v>37</v>
      </c>
      <c r="X295" s="1">
        <f t="shared" si="63"/>
        <v>15</v>
      </c>
      <c r="Y295" s="1">
        <f t="shared" si="64"/>
        <v>8</v>
      </c>
      <c r="Z295" s="1">
        <f t="shared" si="65"/>
        <v>1</v>
      </c>
      <c r="AA295" s="1">
        <f t="shared" si="66"/>
        <v>0</v>
      </c>
      <c r="AB295" s="1">
        <f t="shared" si="67"/>
        <v>0</v>
      </c>
      <c r="AC295" s="1">
        <f t="shared" si="68"/>
        <v>0</v>
      </c>
      <c r="AD295" s="1">
        <f t="shared" si="69"/>
        <v>0</v>
      </c>
      <c r="AE295" s="1">
        <f t="shared" si="70"/>
        <v>0</v>
      </c>
      <c r="AF295" s="1">
        <f t="shared" si="71"/>
        <v>0</v>
      </c>
      <c r="AG295" s="1">
        <f t="shared" si="72"/>
        <v>0</v>
      </c>
      <c r="AH295" s="1">
        <f t="shared" si="73"/>
        <v>0</v>
      </c>
      <c r="AI295" s="9">
        <f t="shared" si="74"/>
        <v>27.819548872180448</v>
      </c>
    </row>
    <row r="296" spans="1:35" ht="15">
      <c r="A296" s="1">
        <v>22098</v>
      </c>
      <c r="B296" s="1">
        <v>17</v>
      </c>
      <c r="C296" s="1">
        <v>18</v>
      </c>
      <c r="D296" s="2">
        <v>16.52</v>
      </c>
      <c r="E296" s="3">
        <v>6</v>
      </c>
      <c r="F296" s="1">
        <v>178</v>
      </c>
      <c r="G296" s="1">
        <v>72</v>
      </c>
      <c r="H296" s="1">
        <v>47</v>
      </c>
      <c r="I296" s="1">
        <v>16</v>
      </c>
      <c r="J296" s="1">
        <v>10</v>
      </c>
      <c r="K296" s="1">
        <v>2</v>
      </c>
      <c r="L296" s="1">
        <v>1</v>
      </c>
      <c r="M296" s="1">
        <v>0</v>
      </c>
      <c r="N296" s="1">
        <v>1</v>
      </c>
      <c r="O296" s="1">
        <v>0</v>
      </c>
      <c r="P296" s="1">
        <v>0</v>
      </c>
      <c r="Q296" s="1">
        <v>2</v>
      </c>
      <c r="R296" s="1">
        <v>1</v>
      </c>
      <c r="S296" s="1">
        <v>0</v>
      </c>
      <c r="T296" s="1">
        <v>2</v>
      </c>
      <c r="U296" s="1">
        <f t="shared" si="60"/>
        <v>330</v>
      </c>
      <c r="V296" s="1">
        <f t="shared" si="61"/>
        <v>152</v>
      </c>
      <c r="W296" s="1">
        <f t="shared" si="62"/>
        <v>80</v>
      </c>
      <c r="X296" s="1">
        <f t="shared" si="63"/>
        <v>33</v>
      </c>
      <c r="Y296" s="1">
        <f t="shared" si="64"/>
        <v>17</v>
      </c>
      <c r="Z296" s="1">
        <f t="shared" si="65"/>
        <v>7</v>
      </c>
      <c r="AA296" s="1">
        <f t="shared" si="66"/>
        <v>5</v>
      </c>
      <c r="AB296" s="1">
        <f t="shared" si="67"/>
        <v>4</v>
      </c>
      <c r="AC296" s="1">
        <f t="shared" si="68"/>
        <v>4</v>
      </c>
      <c r="AD296" s="1">
        <f t="shared" si="69"/>
        <v>3</v>
      </c>
      <c r="AE296" s="1">
        <f t="shared" si="70"/>
        <v>3</v>
      </c>
      <c r="AF296" s="1">
        <f t="shared" si="71"/>
        <v>3</v>
      </c>
      <c r="AG296" s="1">
        <f t="shared" si="72"/>
        <v>1</v>
      </c>
      <c r="AH296" s="1">
        <f t="shared" si="73"/>
        <v>0</v>
      </c>
      <c r="AI296" s="9">
        <f t="shared" si="74"/>
        <v>24.242424242424242</v>
      </c>
    </row>
    <row r="297" spans="1:35" ht="15">
      <c r="A297" s="1">
        <v>21998</v>
      </c>
      <c r="B297" s="1">
        <v>18</v>
      </c>
      <c r="C297" s="1">
        <v>1</v>
      </c>
      <c r="D297" s="2">
        <v>16.58</v>
      </c>
      <c r="E297" s="3">
        <v>6</v>
      </c>
      <c r="F297" s="1">
        <v>172</v>
      </c>
      <c r="G297" s="1">
        <v>78</v>
      </c>
      <c r="H297" s="1">
        <v>27</v>
      </c>
      <c r="I297" s="1">
        <v>15</v>
      </c>
      <c r="J297" s="1">
        <v>7</v>
      </c>
      <c r="K297" s="1">
        <v>2</v>
      </c>
      <c r="L297" s="1">
        <v>1</v>
      </c>
      <c r="M297" s="1">
        <v>0</v>
      </c>
      <c r="N297" s="1">
        <v>1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2</v>
      </c>
      <c r="U297" s="1">
        <f t="shared" si="60"/>
        <v>303</v>
      </c>
      <c r="V297" s="1">
        <f t="shared" si="61"/>
        <v>131</v>
      </c>
      <c r="W297" s="1">
        <f t="shared" si="62"/>
        <v>53</v>
      </c>
      <c r="X297" s="1">
        <f t="shared" si="63"/>
        <v>26</v>
      </c>
      <c r="Y297" s="1">
        <f t="shared" si="64"/>
        <v>11</v>
      </c>
      <c r="Z297" s="1">
        <f t="shared" si="65"/>
        <v>4</v>
      </c>
      <c r="AA297" s="1">
        <f t="shared" si="66"/>
        <v>2</v>
      </c>
      <c r="AB297" s="1">
        <f t="shared" si="67"/>
        <v>1</v>
      </c>
      <c r="AC297" s="1">
        <f t="shared" si="68"/>
        <v>1</v>
      </c>
      <c r="AD297" s="1">
        <f t="shared" si="69"/>
        <v>0</v>
      </c>
      <c r="AE297" s="1">
        <f t="shared" si="70"/>
        <v>0</v>
      </c>
      <c r="AF297" s="1">
        <f t="shared" si="71"/>
        <v>0</v>
      </c>
      <c r="AG297" s="1">
        <f t="shared" si="72"/>
        <v>0</v>
      </c>
      <c r="AH297" s="1">
        <f t="shared" si="73"/>
        <v>0</v>
      </c>
      <c r="AI297" s="9">
        <f t="shared" si="74"/>
        <v>17.491749174917494</v>
      </c>
    </row>
    <row r="298" spans="1:35" ht="15">
      <c r="A298" s="1">
        <v>21998</v>
      </c>
      <c r="B298" s="1">
        <v>18</v>
      </c>
      <c r="C298" s="1">
        <v>2</v>
      </c>
      <c r="D298" s="2">
        <v>16.64</v>
      </c>
      <c r="E298" s="3">
        <v>5</v>
      </c>
      <c r="F298" s="1">
        <v>87</v>
      </c>
      <c r="G298" s="1">
        <v>35</v>
      </c>
      <c r="H298" s="1">
        <v>18</v>
      </c>
      <c r="I298" s="1">
        <v>4</v>
      </c>
      <c r="J298" s="1">
        <v>3</v>
      </c>
      <c r="K298" s="1">
        <v>1</v>
      </c>
      <c r="L298" s="1">
        <v>1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2</v>
      </c>
      <c r="U298" s="1">
        <f t="shared" si="60"/>
        <v>149</v>
      </c>
      <c r="V298" s="1">
        <f t="shared" si="61"/>
        <v>62</v>
      </c>
      <c r="W298" s="1">
        <f t="shared" si="62"/>
        <v>27</v>
      </c>
      <c r="X298" s="1">
        <f t="shared" si="63"/>
        <v>9</v>
      </c>
      <c r="Y298" s="1">
        <f t="shared" si="64"/>
        <v>5</v>
      </c>
      <c r="Z298" s="1">
        <f t="shared" si="65"/>
        <v>2</v>
      </c>
      <c r="AA298" s="1">
        <f t="shared" si="66"/>
        <v>1</v>
      </c>
      <c r="AB298" s="1">
        <f t="shared" si="67"/>
        <v>0</v>
      </c>
      <c r="AC298" s="1">
        <f t="shared" si="68"/>
        <v>0</v>
      </c>
      <c r="AD298" s="1">
        <f t="shared" si="69"/>
        <v>0</v>
      </c>
      <c r="AE298" s="1">
        <f t="shared" si="70"/>
        <v>0</v>
      </c>
      <c r="AF298" s="1">
        <f t="shared" si="71"/>
        <v>0</v>
      </c>
      <c r="AG298" s="1">
        <f t="shared" si="72"/>
        <v>0</v>
      </c>
      <c r="AH298" s="1">
        <f t="shared" si="73"/>
        <v>0</v>
      </c>
      <c r="AI298" s="9">
        <f t="shared" si="74"/>
        <v>18.120805369127517</v>
      </c>
    </row>
    <row r="299" spans="1:35" ht="15">
      <c r="A299" s="1">
        <v>21998</v>
      </c>
      <c r="B299" s="1">
        <v>18</v>
      </c>
      <c r="C299" s="1">
        <v>3</v>
      </c>
      <c r="D299" s="2">
        <v>16.69</v>
      </c>
      <c r="E299" s="3">
        <v>5</v>
      </c>
      <c r="F299" s="1">
        <v>155</v>
      </c>
      <c r="G299" s="1">
        <v>60</v>
      </c>
      <c r="H299" s="1">
        <v>48</v>
      </c>
      <c r="I299" s="1">
        <v>21</v>
      </c>
      <c r="J299" s="1">
        <v>13</v>
      </c>
      <c r="K299" s="1">
        <v>4</v>
      </c>
      <c r="L299" s="1">
        <v>1</v>
      </c>
      <c r="M299" s="1">
        <v>2</v>
      </c>
      <c r="N299" s="1">
        <v>0</v>
      </c>
      <c r="O299" s="1">
        <v>1</v>
      </c>
      <c r="P299" s="1">
        <v>0</v>
      </c>
      <c r="Q299" s="1">
        <v>0</v>
      </c>
      <c r="R299" s="1">
        <v>0</v>
      </c>
      <c r="S299" s="1">
        <v>0</v>
      </c>
      <c r="T299" s="1">
        <v>2</v>
      </c>
      <c r="U299" s="1">
        <f t="shared" si="60"/>
        <v>305</v>
      </c>
      <c r="V299" s="1">
        <f t="shared" si="61"/>
        <v>150</v>
      </c>
      <c r="W299" s="1">
        <f t="shared" si="62"/>
        <v>90</v>
      </c>
      <c r="X299" s="1">
        <f t="shared" si="63"/>
        <v>42</v>
      </c>
      <c r="Y299" s="1">
        <f t="shared" si="64"/>
        <v>21</v>
      </c>
      <c r="Z299" s="1">
        <f t="shared" si="65"/>
        <v>8</v>
      </c>
      <c r="AA299" s="1">
        <f t="shared" si="66"/>
        <v>4</v>
      </c>
      <c r="AB299" s="1">
        <f t="shared" si="67"/>
        <v>3</v>
      </c>
      <c r="AC299" s="1">
        <f t="shared" si="68"/>
        <v>1</v>
      </c>
      <c r="AD299" s="1">
        <f t="shared" si="69"/>
        <v>1</v>
      </c>
      <c r="AE299" s="1">
        <f t="shared" si="70"/>
        <v>0</v>
      </c>
      <c r="AF299" s="1">
        <f t="shared" si="71"/>
        <v>0</v>
      </c>
      <c r="AG299" s="1">
        <f t="shared" si="72"/>
        <v>0</v>
      </c>
      <c r="AH299" s="1">
        <f t="shared" si="73"/>
        <v>0</v>
      </c>
      <c r="AI299" s="9">
        <f t="shared" si="74"/>
        <v>29.508196721311474</v>
      </c>
    </row>
    <row r="300" spans="1:35" ht="15">
      <c r="A300" s="1">
        <v>21998</v>
      </c>
      <c r="B300" s="1">
        <v>18</v>
      </c>
      <c r="C300" s="1">
        <v>4</v>
      </c>
      <c r="D300" s="2">
        <v>16.74</v>
      </c>
      <c r="E300" s="3">
        <v>5</v>
      </c>
      <c r="F300" s="1">
        <v>124</v>
      </c>
      <c r="G300" s="1">
        <v>86</v>
      </c>
      <c r="H300" s="1">
        <v>40</v>
      </c>
      <c r="I300" s="1">
        <v>18</v>
      </c>
      <c r="J300" s="1">
        <v>13</v>
      </c>
      <c r="K300" s="1">
        <v>10</v>
      </c>
      <c r="L300" s="1">
        <v>2</v>
      </c>
      <c r="M300" s="1">
        <v>0</v>
      </c>
      <c r="N300" s="1">
        <v>1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2</v>
      </c>
      <c r="U300" s="1">
        <f t="shared" si="60"/>
        <v>294</v>
      </c>
      <c r="V300" s="1">
        <f t="shared" si="61"/>
        <v>170</v>
      </c>
      <c r="W300" s="1">
        <f t="shared" si="62"/>
        <v>84</v>
      </c>
      <c r="X300" s="1">
        <f t="shared" si="63"/>
        <v>44</v>
      </c>
      <c r="Y300" s="1">
        <f t="shared" si="64"/>
        <v>26</v>
      </c>
      <c r="Z300" s="1">
        <f t="shared" si="65"/>
        <v>13</v>
      </c>
      <c r="AA300" s="1">
        <f t="shared" si="66"/>
        <v>3</v>
      </c>
      <c r="AB300" s="1">
        <f t="shared" si="67"/>
        <v>1</v>
      </c>
      <c r="AC300" s="1">
        <f t="shared" si="68"/>
        <v>1</v>
      </c>
      <c r="AD300" s="1">
        <f t="shared" si="69"/>
        <v>0</v>
      </c>
      <c r="AE300" s="1">
        <f t="shared" si="70"/>
        <v>0</v>
      </c>
      <c r="AF300" s="1">
        <f t="shared" si="71"/>
        <v>0</v>
      </c>
      <c r="AG300" s="1">
        <f t="shared" si="72"/>
        <v>0</v>
      </c>
      <c r="AH300" s="1">
        <f t="shared" si="73"/>
        <v>0</v>
      </c>
      <c r="AI300" s="9">
        <f t="shared" si="74"/>
        <v>28.57142857142857</v>
      </c>
    </row>
    <row r="301" spans="1:35" ht="15">
      <c r="A301" s="1">
        <v>21998</v>
      </c>
      <c r="B301" s="1">
        <v>18</v>
      </c>
      <c r="C301" s="1">
        <v>5</v>
      </c>
      <c r="D301" s="2">
        <v>16.79</v>
      </c>
      <c r="E301" s="3">
        <v>5</v>
      </c>
      <c r="F301" s="1">
        <v>181</v>
      </c>
      <c r="G301" s="1">
        <v>120</v>
      </c>
      <c r="H301" s="1">
        <v>44</v>
      </c>
      <c r="I301" s="1">
        <v>45</v>
      </c>
      <c r="J301" s="1">
        <v>13</v>
      </c>
      <c r="K301" s="1">
        <v>2</v>
      </c>
      <c r="L301" s="1">
        <v>1</v>
      </c>
      <c r="M301" s="1">
        <v>0</v>
      </c>
      <c r="N301" s="1">
        <v>1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2</v>
      </c>
      <c r="U301" s="1">
        <f t="shared" si="60"/>
        <v>407</v>
      </c>
      <c r="V301" s="1">
        <f t="shared" si="61"/>
        <v>226</v>
      </c>
      <c r="W301" s="1">
        <f t="shared" si="62"/>
        <v>106</v>
      </c>
      <c r="X301" s="1">
        <f t="shared" si="63"/>
        <v>62</v>
      </c>
      <c r="Y301" s="1">
        <f t="shared" si="64"/>
        <v>17</v>
      </c>
      <c r="Z301" s="1">
        <f t="shared" si="65"/>
        <v>4</v>
      </c>
      <c r="AA301" s="1">
        <f t="shared" si="66"/>
        <v>2</v>
      </c>
      <c r="AB301" s="1">
        <f t="shared" si="67"/>
        <v>1</v>
      </c>
      <c r="AC301" s="1">
        <f t="shared" si="68"/>
        <v>1</v>
      </c>
      <c r="AD301" s="1">
        <f t="shared" si="69"/>
        <v>0</v>
      </c>
      <c r="AE301" s="1">
        <f t="shared" si="70"/>
        <v>0</v>
      </c>
      <c r="AF301" s="1">
        <f t="shared" si="71"/>
        <v>0</v>
      </c>
      <c r="AG301" s="1">
        <f t="shared" si="72"/>
        <v>0</v>
      </c>
      <c r="AH301" s="1">
        <f t="shared" si="73"/>
        <v>0</v>
      </c>
      <c r="AI301" s="9">
        <f t="shared" si="74"/>
        <v>26.044226044226043</v>
      </c>
    </row>
    <row r="302" spans="1:35" ht="15">
      <c r="A302" s="1">
        <v>21998</v>
      </c>
      <c r="B302" s="1">
        <v>18</v>
      </c>
      <c r="C302" s="1">
        <v>6</v>
      </c>
      <c r="D302" s="2">
        <v>16.84</v>
      </c>
      <c r="E302" s="3">
        <v>5</v>
      </c>
      <c r="F302" s="1">
        <v>129</v>
      </c>
      <c r="G302" s="1">
        <v>65</v>
      </c>
      <c r="H302" s="1">
        <v>33</v>
      </c>
      <c r="I302" s="1">
        <v>18</v>
      </c>
      <c r="J302" s="1">
        <v>8</v>
      </c>
      <c r="K302" s="1">
        <v>5</v>
      </c>
      <c r="L302" s="1">
        <v>1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2</v>
      </c>
      <c r="U302" s="1">
        <f t="shared" si="60"/>
        <v>259</v>
      </c>
      <c r="V302" s="1">
        <f t="shared" si="61"/>
        <v>130</v>
      </c>
      <c r="W302" s="1">
        <f t="shared" si="62"/>
        <v>65</v>
      </c>
      <c r="X302" s="1">
        <f t="shared" si="63"/>
        <v>32</v>
      </c>
      <c r="Y302" s="1">
        <f t="shared" si="64"/>
        <v>14</v>
      </c>
      <c r="Z302" s="1">
        <f t="shared" si="65"/>
        <v>6</v>
      </c>
      <c r="AA302" s="1">
        <f t="shared" si="66"/>
        <v>1</v>
      </c>
      <c r="AB302" s="1">
        <f t="shared" si="67"/>
        <v>0</v>
      </c>
      <c r="AC302" s="1">
        <f t="shared" si="68"/>
        <v>0</v>
      </c>
      <c r="AD302" s="1">
        <f t="shared" si="69"/>
        <v>0</v>
      </c>
      <c r="AE302" s="1">
        <f t="shared" si="70"/>
        <v>0</v>
      </c>
      <c r="AF302" s="1">
        <f t="shared" si="71"/>
        <v>0</v>
      </c>
      <c r="AG302" s="1">
        <f t="shared" si="72"/>
        <v>0</v>
      </c>
      <c r="AH302" s="1">
        <f t="shared" si="73"/>
        <v>0</v>
      </c>
      <c r="AI302" s="9">
        <f t="shared" si="74"/>
        <v>25.096525096525095</v>
      </c>
    </row>
    <row r="303" spans="1:35" ht="15">
      <c r="A303" s="1">
        <v>21998</v>
      </c>
      <c r="B303" s="1">
        <v>18</v>
      </c>
      <c r="C303" s="1">
        <v>7</v>
      </c>
      <c r="D303" s="2">
        <v>16.89</v>
      </c>
      <c r="E303" s="3">
        <v>5</v>
      </c>
      <c r="F303" s="1">
        <v>51</v>
      </c>
      <c r="G303" s="1">
        <v>33</v>
      </c>
      <c r="H303" s="1">
        <v>14</v>
      </c>
      <c r="I303" s="1">
        <v>9</v>
      </c>
      <c r="J303" s="1">
        <v>8</v>
      </c>
      <c r="K303" s="1">
        <v>2</v>
      </c>
      <c r="L303" s="1">
        <v>2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2</v>
      </c>
      <c r="U303" s="1">
        <f t="shared" si="60"/>
        <v>119</v>
      </c>
      <c r="V303" s="1">
        <f t="shared" si="61"/>
        <v>68</v>
      </c>
      <c r="W303" s="1">
        <f t="shared" si="62"/>
        <v>35</v>
      </c>
      <c r="X303" s="1">
        <f t="shared" si="63"/>
        <v>21</v>
      </c>
      <c r="Y303" s="1">
        <f t="shared" si="64"/>
        <v>12</v>
      </c>
      <c r="Z303" s="1">
        <f t="shared" si="65"/>
        <v>4</v>
      </c>
      <c r="AA303" s="1">
        <f t="shared" si="66"/>
        <v>2</v>
      </c>
      <c r="AB303" s="1">
        <f t="shared" si="67"/>
        <v>0</v>
      </c>
      <c r="AC303" s="1">
        <f t="shared" si="68"/>
        <v>0</v>
      </c>
      <c r="AD303" s="1">
        <f t="shared" si="69"/>
        <v>0</v>
      </c>
      <c r="AE303" s="1">
        <f t="shared" si="70"/>
        <v>0</v>
      </c>
      <c r="AF303" s="1">
        <f t="shared" si="71"/>
        <v>0</v>
      </c>
      <c r="AG303" s="1">
        <f t="shared" si="72"/>
        <v>0</v>
      </c>
      <c r="AH303" s="1">
        <f t="shared" si="73"/>
        <v>0</v>
      </c>
      <c r="AI303" s="9">
        <f t="shared" si="74"/>
        <v>29.411764705882355</v>
      </c>
    </row>
    <row r="304" spans="1:35" ht="15">
      <c r="A304" s="1">
        <v>21998</v>
      </c>
      <c r="B304" s="1">
        <v>18</v>
      </c>
      <c r="C304" s="1">
        <v>8</v>
      </c>
      <c r="D304" s="2">
        <v>16.94</v>
      </c>
      <c r="E304" s="3">
        <v>5</v>
      </c>
      <c r="F304" s="1">
        <v>103</v>
      </c>
      <c r="G304" s="1">
        <v>37</v>
      </c>
      <c r="H304" s="1">
        <v>31</v>
      </c>
      <c r="I304" s="1">
        <v>8</v>
      </c>
      <c r="J304" s="1">
        <v>5</v>
      </c>
      <c r="K304" s="1">
        <v>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2</v>
      </c>
      <c r="U304" s="1">
        <f t="shared" si="60"/>
        <v>185</v>
      </c>
      <c r="V304" s="1">
        <f t="shared" si="61"/>
        <v>82</v>
      </c>
      <c r="W304" s="1">
        <f t="shared" si="62"/>
        <v>45</v>
      </c>
      <c r="X304" s="1">
        <f t="shared" si="63"/>
        <v>14</v>
      </c>
      <c r="Y304" s="1">
        <f t="shared" si="64"/>
        <v>6</v>
      </c>
      <c r="Z304" s="1">
        <f t="shared" si="65"/>
        <v>1</v>
      </c>
      <c r="AA304" s="1">
        <f t="shared" si="66"/>
        <v>0</v>
      </c>
      <c r="AB304" s="1">
        <f t="shared" si="67"/>
        <v>0</v>
      </c>
      <c r="AC304" s="1">
        <f t="shared" si="68"/>
        <v>0</v>
      </c>
      <c r="AD304" s="1">
        <f t="shared" si="69"/>
        <v>0</v>
      </c>
      <c r="AE304" s="1">
        <f t="shared" si="70"/>
        <v>0</v>
      </c>
      <c r="AF304" s="1">
        <f t="shared" si="71"/>
        <v>0</v>
      </c>
      <c r="AG304" s="1">
        <f t="shared" si="72"/>
        <v>0</v>
      </c>
      <c r="AH304" s="1">
        <f t="shared" si="73"/>
        <v>0</v>
      </c>
      <c r="AI304" s="9">
        <f t="shared" si="74"/>
        <v>24.324324324324326</v>
      </c>
    </row>
    <row r="305" spans="1:35" ht="15">
      <c r="A305" s="1">
        <v>21998</v>
      </c>
      <c r="B305" s="1">
        <v>18</v>
      </c>
      <c r="C305" s="1">
        <v>9</v>
      </c>
      <c r="D305" s="2">
        <v>16.99</v>
      </c>
      <c r="E305" s="3">
        <v>5</v>
      </c>
      <c r="F305" s="1">
        <v>195</v>
      </c>
      <c r="G305" s="1">
        <v>83</v>
      </c>
      <c r="H305" s="1">
        <v>41</v>
      </c>
      <c r="I305" s="1">
        <v>30</v>
      </c>
      <c r="J305" s="1">
        <v>10</v>
      </c>
      <c r="K305" s="1">
        <v>3</v>
      </c>
      <c r="L305" s="1">
        <v>3</v>
      </c>
      <c r="M305" s="1">
        <v>3</v>
      </c>
      <c r="N305" s="1">
        <v>2</v>
      </c>
      <c r="O305" s="1">
        <v>1</v>
      </c>
      <c r="P305" s="1">
        <v>3</v>
      </c>
      <c r="Q305" s="1">
        <v>0</v>
      </c>
      <c r="R305" s="1">
        <v>0</v>
      </c>
      <c r="S305" s="1">
        <v>0</v>
      </c>
      <c r="T305" s="1">
        <v>2</v>
      </c>
      <c r="U305" s="1">
        <f t="shared" si="60"/>
        <v>374</v>
      </c>
      <c r="V305" s="1">
        <f t="shared" si="61"/>
        <v>179</v>
      </c>
      <c r="W305" s="1">
        <f t="shared" si="62"/>
        <v>96</v>
      </c>
      <c r="X305" s="1">
        <f t="shared" si="63"/>
        <v>55</v>
      </c>
      <c r="Y305" s="1">
        <f t="shared" si="64"/>
        <v>25</v>
      </c>
      <c r="Z305" s="1">
        <f t="shared" si="65"/>
        <v>15</v>
      </c>
      <c r="AA305" s="1">
        <f t="shared" si="66"/>
        <v>12</v>
      </c>
      <c r="AB305" s="1">
        <f t="shared" si="67"/>
        <v>9</v>
      </c>
      <c r="AC305" s="1">
        <f t="shared" si="68"/>
        <v>6</v>
      </c>
      <c r="AD305" s="1">
        <f t="shared" si="69"/>
        <v>4</v>
      </c>
      <c r="AE305" s="1">
        <f t="shared" si="70"/>
        <v>3</v>
      </c>
      <c r="AF305" s="1">
        <f t="shared" si="71"/>
        <v>0</v>
      </c>
      <c r="AG305" s="1">
        <f t="shared" si="72"/>
        <v>0</v>
      </c>
      <c r="AH305" s="1">
        <f t="shared" si="73"/>
        <v>0</v>
      </c>
      <c r="AI305" s="9">
        <f t="shared" si="74"/>
        <v>25.668449197860966</v>
      </c>
    </row>
    <row r="306" spans="1:35" ht="15">
      <c r="A306" s="1">
        <v>21998</v>
      </c>
      <c r="B306" s="1">
        <v>18</v>
      </c>
      <c r="C306" s="1">
        <v>10</v>
      </c>
      <c r="D306" s="2">
        <v>17.04</v>
      </c>
      <c r="E306" s="3">
        <v>5</v>
      </c>
      <c r="F306" s="1">
        <v>141</v>
      </c>
      <c r="G306" s="1">
        <v>68</v>
      </c>
      <c r="H306" s="1">
        <v>40</v>
      </c>
      <c r="I306" s="1">
        <v>11</v>
      </c>
      <c r="J306" s="1">
        <v>9</v>
      </c>
      <c r="K306" s="1">
        <v>0</v>
      </c>
      <c r="L306" s="1">
        <v>0</v>
      </c>
      <c r="M306" s="1">
        <v>1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2</v>
      </c>
      <c r="U306" s="1">
        <f t="shared" si="60"/>
        <v>270</v>
      </c>
      <c r="V306" s="1">
        <f t="shared" si="61"/>
        <v>129</v>
      </c>
      <c r="W306" s="1">
        <f t="shared" si="62"/>
        <v>61</v>
      </c>
      <c r="X306" s="1">
        <f t="shared" si="63"/>
        <v>21</v>
      </c>
      <c r="Y306" s="1">
        <f t="shared" si="64"/>
        <v>10</v>
      </c>
      <c r="Z306" s="1">
        <f t="shared" si="65"/>
        <v>1</v>
      </c>
      <c r="AA306" s="1">
        <f t="shared" si="66"/>
        <v>1</v>
      </c>
      <c r="AB306" s="1">
        <f t="shared" si="67"/>
        <v>1</v>
      </c>
      <c r="AC306" s="1">
        <f t="shared" si="68"/>
        <v>0</v>
      </c>
      <c r="AD306" s="1">
        <f t="shared" si="69"/>
        <v>0</v>
      </c>
      <c r="AE306" s="1">
        <f t="shared" si="70"/>
        <v>0</v>
      </c>
      <c r="AF306" s="1">
        <f t="shared" si="71"/>
        <v>0</v>
      </c>
      <c r="AG306" s="1">
        <f t="shared" si="72"/>
        <v>0</v>
      </c>
      <c r="AH306" s="1">
        <f t="shared" si="73"/>
        <v>0</v>
      </c>
      <c r="AI306" s="9">
        <f t="shared" si="74"/>
        <v>22.59259259259259</v>
      </c>
    </row>
    <row r="307" spans="1:35" ht="15">
      <c r="A307" s="1">
        <v>21998</v>
      </c>
      <c r="B307" s="1">
        <v>18</v>
      </c>
      <c r="C307" s="1">
        <v>11</v>
      </c>
      <c r="D307" s="2">
        <v>17.09</v>
      </c>
      <c r="E307" s="3">
        <v>5</v>
      </c>
      <c r="F307" s="1">
        <v>186</v>
      </c>
      <c r="G307" s="1">
        <v>81</v>
      </c>
      <c r="H307" s="1">
        <v>51</v>
      </c>
      <c r="I307" s="1">
        <v>19</v>
      </c>
      <c r="J307" s="1">
        <v>5</v>
      </c>
      <c r="K307" s="1">
        <v>3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2</v>
      </c>
      <c r="U307" s="1">
        <f t="shared" si="60"/>
        <v>345</v>
      </c>
      <c r="V307" s="1">
        <f t="shared" si="61"/>
        <v>159</v>
      </c>
      <c r="W307" s="1">
        <f t="shared" si="62"/>
        <v>78</v>
      </c>
      <c r="X307" s="1">
        <f t="shared" si="63"/>
        <v>27</v>
      </c>
      <c r="Y307" s="1">
        <f t="shared" si="64"/>
        <v>8</v>
      </c>
      <c r="Z307" s="1">
        <f t="shared" si="65"/>
        <v>3</v>
      </c>
      <c r="AA307" s="1">
        <f t="shared" si="66"/>
        <v>0</v>
      </c>
      <c r="AB307" s="1">
        <f t="shared" si="67"/>
        <v>0</v>
      </c>
      <c r="AC307" s="1">
        <f t="shared" si="68"/>
        <v>0</v>
      </c>
      <c r="AD307" s="1">
        <f t="shared" si="69"/>
        <v>0</v>
      </c>
      <c r="AE307" s="1">
        <f t="shared" si="70"/>
        <v>0</v>
      </c>
      <c r="AF307" s="1">
        <f t="shared" si="71"/>
        <v>0</v>
      </c>
      <c r="AG307" s="1">
        <f t="shared" si="72"/>
        <v>0</v>
      </c>
      <c r="AH307" s="1">
        <f t="shared" si="73"/>
        <v>0</v>
      </c>
      <c r="AI307" s="9">
        <f t="shared" si="74"/>
        <v>22.608695652173914</v>
      </c>
    </row>
    <row r="308" spans="1:35" ht="15">
      <c r="A308" s="1">
        <v>21998</v>
      </c>
      <c r="B308" s="1">
        <v>18</v>
      </c>
      <c r="C308" s="1">
        <v>12</v>
      </c>
      <c r="D308" s="2">
        <v>17.14</v>
      </c>
      <c r="E308" s="3">
        <v>5</v>
      </c>
      <c r="F308" s="1">
        <v>92</v>
      </c>
      <c r="G308" s="1">
        <v>40</v>
      </c>
      <c r="H308" s="1">
        <v>21</v>
      </c>
      <c r="I308" s="1">
        <v>9</v>
      </c>
      <c r="J308" s="1">
        <v>9</v>
      </c>
      <c r="K308" s="1">
        <v>1</v>
      </c>
      <c r="L308" s="1">
        <v>2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2</v>
      </c>
      <c r="U308" s="1">
        <f t="shared" si="60"/>
        <v>174</v>
      </c>
      <c r="V308" s="1">
        <f t="shared" si="61"/>
        <v>82</v>
      </c>
      <c r="W308" s="1">
        <f t="shared" si="62"/>
        <v>42</v>
      </c>
      <c r="X308" s="1">
        <f t="shared" si="63"/>
        <v>21</v>
      </c>
      <c r="Y308" s="1">
        <f t="shared" si="64"/>
        <v>12</v>
      </c>
      <c r="Z308" s="1">
        <f t="shared" si="65"/>
        <v>3</v>
      </c>
      <c r="AA308" s="1">
        <f t="shared" si="66"/>
        <v>2</v>
      </c>
      <c r="AB308" s="1">
        <f t="shared" si="67"/>
        <v>0</v>
      </c>
      <c r="AC308" s="1">
        <f t="shared" si="68"/>
        <v>0</v>
      </c>
      <c r="AD308" s="1">
        <f t="shared" si="69"/>
        <v>0</v>
      </c>
      <c r="AE308" s="1">
        <f t="shared" si="70"/>
        <v>0</v>
      </c>
      <c r="AF308" s="1">
        <f t="shared" si="71"/>
        <v>0</v>
      </c>
      <c r="AG308" s="1">
        <f t="shared" si="72"/>
        <v>0</v>
      </c>
      <c r="AH308" s="1">
        <f t="shared" si="73"/>
        <v>0</v>
      </c>
      <c r="AI308" s="9">
        <f t="shared" si="74"/>
        <v>24.137931034482758</v>
      </c>
    </row>
    <row r="309" spans="1:35" ht="15">
      <c r="A309" s="1">
        <v>21998</v>
      </c>
      <c r="B309" s="1">
        <v>18</v>
      </c>
      <c r="C309" s="1">
        <v>13</v>
      </c>
      <c r="D309" s="2">
        <v>17.19</v>
      </c>
      <c r="E309" s="3">
        <v>6</v>
      </c>
      <c r="F309" s="1">
        <v>108</v>
      </c>
      <c r="G309" s="1">
        <v>50</v>
      </c>
      <c r="H309" s="1">
        <v>27</v>
      </c>
      <c r="I309" s="1">
        <v>9</v>
      </c>
      <c r="J309" s="1">
        <v>6</v>
      </c>
      <c r="K309" s="1">
        <v>4</v>
      </c>
      <c r="L309" s="1">
        <v>2</v>
      </c>
      <c r="M309" s="1">
        <v>3</v>
      </c>
      <c r="N309" s="1">
        <v>1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2</v>
      </c>
      <c r="U309" s="1">
        <f t="shared" si="60"/>
        <v>210</v>
      </c>
      <c r="V309" s="1">
        <f t="shared" si="61"/>
        <v>102</v>
      </c>
      <c r="W309" s="1">
        <f t="shared" si="62"/>
        <v>52</v>
      </c>
      <c r="X309" s="1">
        <f t="shared" si="63"/>
        <v>25</v>
      </c>
      <c r="Y309" s="1">
        <f t="shared" si="64"/>
        <v>16</v>
      </c>
      <c r="Z309" s="1">
        <f t="shared" si="65"/>
        <v>10</v>
      </c>
      <c r="AA309" s="1">
        <f t="shared" si="66"/>
        <v>6</v>
      </c>
      <c r="AB309" s="1">
        <f t="shared" si="67"/>
        <v>4</v>
      </c>
      <c r="AC309" s="1">
        <f t="shared" si="68"/>
        <v>1</v>
      </c>
      <c r="AD309" s="1">
        <f t="shared" si="69"/>
        <v>0</v>
      </c>
      <c r="AE309" s="1">
        <f t="shared" si="70"/>
        <v>0</v>
      </c>
      <c r="AF309" s="1">
        <f t="shared" si="71"/>
        <v>0</v>
      </c>
      <c r="AG309" s="1">
        <f t="shared" si="72"/>
        <v>0</v>
      </c>
      <c r="AH309" s="1">
        <f t="shared" si="73"/>
        <v>0</v>
      </c>
      <c r="AI309" s="9">
        <f t="shared" si="74"/>
        <v>24.761904761904763</v>
      </c>
    </row>
    <row r="310" spans="1:35" ht="15">
      <c r="A310" s="1">
        <v>21998</v>
      </c>
      <c r="B310" s="1">
        <v>18</v>
      </c>
      <c r="C310" s="1">
        <v>14</v>
      </c>
      <c r="D310" s="2">
        <v>17.25</v>
      </c>
      <c r="E310" s="3">
        <v>6</v>
      </c>
      <c r="F310" s="1">
        <v>66</v>
      </c>
      <c r="G310" s="1">
        <v>31</v>
      </c>
      <c r="H310" s="1">
        <v>12</v>
      </c>
      <c r="I310" s="1">
        <v>8</v>
      </c>
      <c r="J310" s="1">
        <v>4</v>
      </c>
      <c r="K310" s="1">
        <v>3</v>
      </c>
      <c r="L310" s="1">
        <v>0</v>
      </c>
      <c r="M310" s="1">
        <v>1</v>
      </c>
      <c r="N310" s="1">
        <v>1</v>
      </c>
      <c r="O310" s="1">
        <v>1</v>
      </c>
      <c r="P310" s="1">
        <v>0</v>
      </c>
      <c r="Q310" s="1">
        <v>0</v>
      </c>
      <c r="R310" s="1">
        <v>0</v>
      </c>
      <c r="S310" s="1">
        <v>0</v>
      </c>
      <c r="T310" s="1">
        <v>2</v>
      </c>
      <c r="U310" s="1">
        <f t="shared" si="60"/>
        <v>127</v>
      </c>
      <c r="V310" s="1">
        <f t="shared" si="61"/>
        <v>61</v>
      </c>
      <c r="W310" s="1">
        <f t="shared" si="62"/>
        <v>30</v>
      </c>
      <c r="X310" s="1">
        <f t="shared" si="63"/>
        <v>18</v>
      </c>
      <c r="Y310" s="1">
        <f t="shared" si="64"/>
        <v>10</v>
      </c>
      <c r="Z310" s="1">
        <f t="shared" si="65"/>
        <v>6</v>
      </c>
      <c r="AA310" s="1">
        <f t="shared" si="66"/>
        <v>3</v>
      </c>
      <c r="AB310" s="1">
        <f t="shared" si="67"/>
        <v>3</v>
      </c>
      <c r="AC310" s="1">
        <f t="shared" si="68"/>
        <v>2</v>
      </c>
      <c r="AD310" s="1">
        <f t="shared" si="69"/>
        <v>1</v>
      </c>
      <c r="AE310" s="1">
        <f t="shared" si="70"/>
        <v>0</v>
      </c>
      <c r="AF310" s="1">
        <f t="shared" si="71"/>
        <v>0</v>
      </c>
      <c r="AG310" s="1">
        <f t="shared" si="72"/>
        <v>0</v>
      </c>
      <c r="AH310" s="1">
        <f t="shared" si="73"/>
        <v>0</v>
      </c>
      <c r="AI310" s="9">
        <f t="shared" si="74"/>
        <v>23.62204724409449</v>
      </c>
    </row>
    <row r="311" spans="1:35" ht="15">
      <c r="A311" s="1">
        <v>21998</v>
      </c>
      <c r="B311" s="1">
        <v>18</v>
      </c>
      <c r="C311" s="1">
        <v>15</v>
      </c>
      <c r="D311" s="2">
        <v>17.31</v>
      </c>
      <c r="E311" s="3">
        <v>5</v>
      </c>
      <c r="F311" s="1">
        <v>379</v>
      </c>
      <c r="G311" s="1">
        <v>236</v>
      </c>
      <c r="H311" s="1">
        <v>166</v>
      </c>
      <c r="I311" s="1">
        <v>93</v>
      </c>
      <c r="J311" s="1">
        <v>35</v>
      </c>
      <c r="K311" s="1">
        <v>17</v>
      </c>
      <c r="L311" s="1">
        <v>4</v>
      </c>
      <c r="M311" s="1">
        <v>0</v>
      </c>
      <c r="N311" s="1">
        <v>0</v>
      </c>
      <c r="O311" s="1">
        <v>0</v>
      </c>
      <c r="P311" s="1">
        <v>1</v>
      </c>
      <c r="Q311" s="1">
        <v>0</v>
      </c>
      <c r="R311" s="1">
        <v>0</v>
      </c>
      <c r="S311" s="1">
        <v>0</v>
      </c>
      <c r="T311" s="1">
        <v>2</v>
      </c>
      <c r="U311" s="1">
        <f t="shared" si="60"/>
        <v>931</v>
      </c>
      <c r="V311" s="1">
        <f t="shared" si="61"/>
        <v>552</v>
      </c>
      <c r="W311" s="1">
        <f t="shared" si="62"/>
        <v>316</v>
      </c>
      <c r="X311" s="1">
        <f t="shared" si="63"/>
        <v>150</v>
      </c>
      <c r="Y311" s="1">
        <f t="shared" si="64"/>
        <v>57</v>
      </c>
      <c r="Z311" s="1">
        <f t="shared" si="65"/>
        <v>22</v>
      </c>
      <c r="AA311" s="1">
        <f t="shared" si="66"/>
        <v>5</v>
      </c>
      <c r="AB311" s="1">
        <f t="shared" si="67"/>
        <v>1</v>
      </c>
      <c r="AC311" s="1">
        <f t="shared" si="68"/>
        <v>1</v>
      </c>
      <c r="AD311" s="1">
        <f t="shared" si="69"/>
        <v>1</v>
      </c>
      <c r="AE311" s="1">
        <f t="shared" si="70"/>
        <v>1</v>
      </c>
      <c r="AF311" s="1">
        <f t="shared" si="71"/>
        <v>0</v>
      </c>
      <c r="AG311" s="1">
        <f t="shared" si="72"/>
        <v>0</v>
      </c>
      <c r="AH311" s="1">
        <f t="shared" si="73"/>
        <v>0</v>
      </c>
      <c r="AI311" s="9">
        <f t="shared" si="74"/>
        <v>33.941997851772285</v>
      </c>
    </row>
    <row r="312" spans="1:35" ht="15">
      <c r="A312" s="1">
        <v>21998</v>
      </c>
      <c r="B312" s="1">
        <v>18</v>
      </c>
      <c r="C312" s="1">
        <v>16</v>
      </c>
      <c r="D312" s="2">
        <v>17.36</v>
      </c>
      <c r="E312" s="3">
        <v>5</v>
      </c>
      <c r="F312" s="1">
        <v>135</v>
      </c>
      <c r="G312" s="1">
        <v>74</v>
      </c>
      <c r="H312" s="1">
        <v>42</v>
      </c>
      <c r="I312" s="1">
        <v>26</v>
      </c>
      <c r="J312" s="1">
        <v>11</v>
      </c>
      <c r="K312" s="1">
        <v>5</v>
      </c>
      <c r="L312" s="1">
        <v>3</v>
      </c>
      <c r="M312" s="1">
        <v>2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2</v>
      </c>
      <c r="U312" s="1">
        <f t="shared" si="60"/>
        <v>298</v>
      </c>
      <c r="V312" s="1">
        <f t="shared" si="61"/>
        <v>163</v>
      </c>
      <c r="W312" s="1">
        <f t="shared" si="62"/>
        <v>89</v>
      </c>
      <c r="X312" s="1">
        <f t="shared" si="63"/>
        <v>47</v>
      </c>
      <c r="Y312" s="1">
        <f t="shared" si="64"/>
        <v>21</v>
      </c>
      <c r="Z312" s="1">
        <f t="shared" si="65"/>
        <v>10</v>
      </c>
      <c r="AA312" s="1">
        <f t="shared" si="66"/>
        <v>5</v>
      </c>
      <c r="AB312" s="1">
        <f t="shared" si="67"/>
        <v>2</v>
      </c>
      <c r="AC312" s="1">
        <f t="shared" si="68"/>
        <v>0</v>
      </c>
      <c r="AD312" s="1">
        <f t="shared" si="69"/>
        <v>0</v>
      </c>
      <c r="AE312" s="1">
        <f t="shared" si="70"/>
        <v>0</v>
      </c>
      <c r="AF312" s="1">
        <f t="shared" si="71"/>
        <v>0</v>
      </c>
      <c r="AG312" s="1">
        <f t="shared" si="72"/>
        <v>0</v>
      </c>
      <c r="AH312" s="1">
        <f t="shared" si="73"/>
        <v>0</v>
      </c>
      <c r="AI312" s="9">
        <f t="shared" si="74"/>
        <v>29.86577181208054</v>
      </c>
    </row>
    <row r="313" spans="1:35" ht="15">
      <c r="A313" s="1">
        <v>21998</v>
      </c>
      <c r="B313" s="1">
        <v>18</v>
      </c>
      <c r="C313" s="1">
        <v>17</v>
      </c>
      <c r="D313" s="2">
        <v>17.41</v>
      </c>
      <c r="E313" s="3">
        <v>4</v>
      </c>
      <c r="F313" s="1">
        <v>177</v>
      </c>
      <c r="G313" s="1">
        <v>90</v>
      </c>
      <c r="H313" s="1">
        <v>44</v>
      </c>
      <c r="I313" s="1">
        <v>19</v>
      </c>
      <c r="J313" s="1">
        <v>8</v>
      </c>
      <c r="K313" s="1">
        <v>6</v>
      </c>
      <c r="L313" s="1">
        <v>2</v>
      </c>
      <c r="M313" s="1">
        <v>1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2</v>
      </c>
      <c r="U313" s="1">
        <f t="shared" si="60"/>
        <v>347</v>
      </c>
      <c r="V313" s="1">
        <f t="shared" si="61"/>
        <v>170</v>
      </c>
      <c r="W313" s="1">
        <f t="shared" si="62"/>
        <v>80</v>
      </c>
      <c r="X313" s="1">
        <f t="shared" si="63"/>
        <v>36</v>
      </c>
      <c r="Y313" s="1">
        <f t="shared" si="64"/>
        <v>17</v>
      </c>
      <c r="Z313" s="1">
        <f t="shared" si="65"/>
        <v>9</v>
      </c>
      <c r="AA313" s="1">
        <f t="shared" si="66"/>
        <v>3</v>
      </c>
      <c r="AB313" s="1">
        <f t="shared" si="67"/>
        <v>1</v>
      </c>
      <c r="AC313" s="1">
        <f t="shared" si="68"/>
        <v>0</v>
      </c>
      <c r="AD313" s="1">
        <f t="shared" si="69"/>
        <v>0</v>
      </c>
      <c r="AE313" s="1">
        <f t="shared" si="70"/>
        <v>0</v>
      </c>
      <c r="AF313" s="1">
        <f t="shared" si="71"/>
        <v>0</v>
      </c>
      <c r="AG313" s="1">
        <f t="shared" si="72"/>
        <v>0</v>
      </c>
      <c r="AH313" s="1">
        <f t="shared" si="73"/>
        <v>0</v>
      </c>
      <c r="AI313" s="9">
        <f t="shared" si="74"/>
        <v>23.054755043227665</v>
      </c>
    </row>
    <row r="314" spans="1:35" ht="15">
      <c r="A314" s="1">
        <v>21998</v>
      </c>
      <c r="B314" s="1">
        <v>18</v>
      </c>
      <c r="C314" s="1">
        <v>18</v>
      </c>
      <c r="D314" s="2">
        <v>17.45</v>
      </c>
      <c r="E314" s="3">
        <v>6.5</v>
      </c>
      <c r="F314" s="1">
        <v>119</v>
      </c>
      <c r="G314" s="1">
        <v>56</v>
      </c>
      <c r="H314" s="1">
        <v>39</v>
      </c>
      <c r="I314" s="1">
        <v>20</v>
      </c>
      <c r="J314" s="1">
        <v>5</v>
      </c>
      <c r="K314" s="1">
        <v>0</v>
      </c>
      <c r="L314" s="1">
        <v>0</v>
      </c>
      <c r="M314" s="1">
        <v>1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2</v>
      </c>
      <c r="U314" s="1">
        <f t="shared" si="60"/>
        <v>240</v>
      </c>
      <c r="V314" s="1">
        <f t="shared" si="61"/>
        <v>121</v>
      </c>
      <c r="W314" s="1">
        <f t="shared" si="62"/>
        <v>65</v>
      </c>
      <c r="X314" s="1">
        <f t="shared" si="63"/>
        <v>26</v>
      </c>
      <c r="Y314" s="1">
        <f t="shared" si="64"/>
        <v>6</v>
      </c>
      <c r="Z314" s="1">
        <f t="shared" si="65"/>
        <v>1</v>
      </c>
      <c r="AA314" s="1">
        <f t="shared" si="66"/>
        <v>1</v>
      </c>
      <c r="AB314" s="1">
        <f t="shared" si="67"/>
        <v>1</v>
      </c>
      <c r="AC314" s="1">
        <f t="shared" si="68"/>
        <v>0</v>
      </c>
      <c r="AD314" s="1">
        <f t="shared" si="69"/>
        <v>0</v>
      </c>
      <c r="AE314" s="1">
        <f t="shared" si="70"/>
        <v>0</v>
      </c>
      <c r="AF314" s="1">
        <f t="shared" si="71"/>
        <v>0</v>
      </c>
      <c r="AG314" s="1">
        <f t="shared" si="72"/>
        <v>0</v>
      </c>
      <c r="AH314" s="1">
        <f t="shared" si="73"/>
        <v>0</v>
      </c>
      <c r="AI314" s="9">
        <f t="shared" si="74"/>
        <v>27.083333333333332</v>
      </c>
    </row>
    <row r="315" spans="1:35" ht="15">
      <c r="A315" s="1">
        <v>21998</v>
      </c>
      <c r="B315" s="1">
        <v>19</v>
      </c>
      <c r="C315" s="1">
        <v>1</v>
      </c>
      <c r="D315" s="2">
        <v>17.515</v>
      </c>
      <c r="E315" s="3">
        <v>6</v>
      </c>
      <c r="F315" s="1">
        <v>501</v>
      </c>
      <c r="G315" s="1">
        <v>320</v>
      </c>
      <c r="H315" s="1">
        <v>193</v>
      </c>
      <c r="I315" s="1">
        <v>115</v>
      </c>
      <c r="J315" s="1">
        <v>71</v>
      </c>
      <c r="K315" s="1">
        <v>32</v>
      </c>
      <c r="L315" s="1">
        <v>10</v>
      </c>
      <c r="M315" s="1">
        <v>5</v>
      </c>
      <c r="N315" s="1">
        <v>2</v>
      </c>
      <c r="O315" s="1">
        <v>1</v>
      </c>
      <c r="P315" s="1">
        <v>1</v>
      </c>
      <c r="Q315" s="1">
        <v>0</v>
      </c>
      <c r="R315" s="1">
        <v>0</v>
      </c>
      <c r="S315" s="1">
        <v>0</v>
      </c>
      <c r="T315" s="1">
        <v>2</v>
      </c>
      <c r="U315" s="1">
        <f t="shared" si="60"/>
        <v>1251</v>
      </c>
      <c r="V315" s="1">
        <f t="shared" si="61"/>
        <v>750</v>
      </c>
      <c r="W315" s="1">
        <f t="shared" si="62"/>
        <v>430</v>
      </c>
      <c r="X315" s="1">
        <f t="shared" si="63"/>
        <v>237</v>
      </c>
      <c r="Y315" s="1">
        <f t="shared" si="64"/>
        <v>122</v>
      </c>
      <c r="Z315" s="1">
        <f t="shared" si="65"/>
        <v>51</v>
      </c>
      <c r="AA315" s="1">
        <f t="shared" si="66"/>
        <v>19</v>
      </c>
      <c r="AB315" s="1">
        <f t="shared" si="67"/>
        <v>9</v>
      </c>
      <c r="AC315" s="1">
        <f t="shared" si="68"/>
        <v>4</v>
      </c>
      <c r="AD315" s="1">
        <f t="shared" si="69"/>
        <v>2</v>
      </c>
      <c r="AE315" s="1">
        <f t="shared" si="70"/>
        <v>1</v>
      </c>
      <c r="AF315" s="1">
        <f t="shared" si="71"/>
        <v>0</v>
      </c>
      <c r="AG315" s="1">
        <f t="shared" si="72"/>
        <v>0</v>
      </c>
      <c r="AH315" s="1">
        <f t="shared" si="73"/>
        <v>0</v>
      </c>
      <c r="AI315" s="9">
        <f t="shared" si="74"/>
        <v>34.372501998401276</v>
      </c>
    </row>
    <row r="316" spans="1:35" ht="15">
      <c r="A316" s="1">
        <v>21998</v>
      </c>
      <c r="B316" s="1">
        <v>19</v>
      </c>
      <c r="C316" s="1">
        <v>2</v>
      </c>
      <c r="D316" s="2">
        <v>17.575</v>
      </c>
      <c r="E316" s="3">
        <v>5</v>
      </c>
      <c r="F316" s="1">
        <v>361</v>
      </c>
      <c r="G316" s="1">
        <v>210</v>
      </c>
      <c r="H316" s="1">
        <v>145</v>
      </c>
      <c r="I316" s="1">
        <v>123</v>
      </c>
      <c r="J316" s="1">
        <v>66</v>
      </c>
      <c r="K316" s="1">
        <v>31</v>
      </c>
      <c r="L316" s="1">
        <v>23</v>
      </c>
      <c r="M316" s="1">
        <v>3</v>
      </c>
      <c r="N316" s="1">
        <v>1</v>
      </c>
      <c r="O316" s="1">
        <v>1</v>
      </c>
      <c r="P316" s="1">
        <v>0</v>
      </c>
      <c r="Q316" s="1">
        <v>0</v>
      </c>
      <c r="R316" s="1">
        <v>0</v>
      </c>
      <c r="S316" s="1">
        <v>0</v>
      </c>
      <c r="T316" s="1">
        <v>2</v>
      </c>
      <c r="U316" s="1">
        <f t="shared" si="60"/>
        <v>964</v>
      </c>
      <c r="V316" s="1">
        <f t="shared" si="61"/>
        <v>603</v>
      </c>
      <c r="W316" s="1">
        <f t="shared" si="62"/>
        <v>393</v>
      </c>
      <c r="X316" s="1">
        <f t="shared" si="63"/>
        <v>248</v>
      </c>
      <c r="Y316" s="1">
        <f t="shared" si="64"/>
        <v>125</v>
      </c>
      <c r="Z316" s="1">
        <f t="shared" si="65"/>
        <v>59</v>
      </c>
      <c r="AA316" s="1">
        <f t="shared" si="66"/>
        <v>28</v>
      </c>
      <c r="AB316" s="1">
        <f t="shared" si="67"/>
        <v>5</v>
      </c>
      <c r="AC316" s="1">
        <f t="shared" si="68"/>
        <v>2</v>
      </c>
      <c r="AD316" s="1">
        <f t="shared" si="69"/>
        <v>1</v>
      </c>
      <c r="AE316" s="1">
        <f t="shared" si="70"/>
        <v>0</v>
      </c>
      <c r="AF316" s="1">
        <f t="shared" si="71"/>
        <v>0</v>
      </c>
      <c r="AG316" s="1">
        <f t="shared" si="72"/>
        <v>0</v>
      </c>
      <c r="AH316" s="1">
        <f t="shared" si="73"/>
        <v>0</v>
      </c>
      <c r="AI316" s="9">
        <f t="shared" si="74"/>
        <v>40.767634854771785</v>
      </c>
    </row>
    <row r="317" spans="1:35" ht="15">
      <c r="A317" s="1">
        <v>21998</v>
      </c>
      <c r="B317" s="1">
        <v>19</v>
      </c>
      <c r="C317" s="1">
        <v>3</v>
      </c>
      <c r="D317" s="2">
        <v>17.625</v>
      </c>
      <c r="E317" s="3">
        <v>5</v>
      </c>
      <c r="F317" s="1">
        <v>388</v>
      </c>
      <c r="G317" s="1">
        <v>295</v>
      </c>
      <c r="H317" s="1">
        <v>221</v>
      </c>
      <c r="I317" s="1">
        <v>76</v>
      </c>
      <c r="J317" s="1">
        <v>30</v>
      </c>
      <c r="K317" s="1">
        <v>10</v>
      </c>
      <c r="L317" s="1">
        <v>3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2</v>
      </c>
      <c r="U317" s="1">
        <f t="shared" si="60"/>
        <v>1023</v>
      </c>
      <c r="V317" s="1">
        <f t="shared" si="61"/>
        <v>635</v>
      </c>
      <c r="W317" s="1">
        <f t="shared" si="62"/>
        <v>340</v>
      </c>
      <c r="X317" s="1">
        <f t="shared" si="63"/>
        <v>119</v>
      </c>
      <c r="Y317" s="1">
        <f t="shared" si="64"/>
        <v>43</v>
      </c>
      <c r="Z317" s="1">
        <f t="shared" si="65"/>
        <v>13</v>
      </c>
      <c r="AA317" s="1">
        <f t="shared" si="66"/>
        <v>3</v>
      </c>
      <c r="AB317" s="1">
        <f t="shared" si="67"/>
        <v>0</v>
      </c>
      <c r="AC317" s="1">
        <f t="shared" si="68"/>
        <v>0</v>
      </c>
      <c r="AD317" s="1">
        <f t="shared" si="69"/>
        <v>0</v>
      </c>
      <c r="AE317" s="1">
        <f t="shared" si="70"/>
        <v>0</v>
      </c>
      <c r="AF317" s="1">
        <f t="shared" si="71"/>
        <v>0</v>
      </c>
      <c r="AG317" s="1">
        <f t="shared" si="72"/>
        <v>0</v>
      </c>
      <c r="AH317" s="1">
        <f t="shared" si="73"/>
        <v>0</v>
      </c>
      <c r="AI317" s="9">
        <f t="shared" si="74"/>
        <v>33.235581622678396</v>
      </c>
    </row>
    <row r="318" spans="1:35" ht="15">
      <c r="A318" s="1">
        <v>21998</v>
      </c>
      <c r="B318" s="1">
        <v>19</v>
      </c>
      <c r="C318" s="1">
        <v>4</v>
      </c>
      <c r="D318" s="2">
        <v>17.675</v>
      </c>
      <c r="E318" s="3">
        <v>5</v>
      </c>
      <c r="F318" s="1">
        <v>700</v>
      </c>
      <c r="G318" s="1">
        <v>427</v>
      </c>
      <c r="H318" s="1">
        <v>258</v>
      </c>
      <c r="I318" s="1">
        <v>82</v>
      </c>
      <c r="J318" s="1">
        <v>20</v>
      </c>
      <c r="K318" s="1">
        <v>9</v>
      </c>
      <c r="L318" s="1">
        <v>1</v>
      </c>
      <c r="M318" s="1">
        <v>0</v>
      </c>
      <c r="N318" s="1">
        <v>0</v>
      </c>
      <c r="O318" s="1">
        <v>2</v>
      </c>
      <c r="P318" s="1">
        <v>1</v>
      </c>
      <c r="Q318" s="1">
        <v>1</v>
      </c>
      <c r="R318" s="1">
        <v>0</v>
      </c>
      <c r="S318" s="1">
        <v>0</v>
      </c>
      <c r="T318" s="1">
        <v>2</v>
      </c>
      <c r="U318" s="1">
        <f t="shared" si="60"/>
        <v>1501</v>
      </c>
      <c r="V318" s="1">
        <f t="shared" si="61"/>
        <v>801</v>
      </c>
      <c r="W318" s="1">
        <f t="shared" si="62"/>
        <v>374</v>
      </c>
      <c r="X318" s="1">
        <f t="shared" si="63"/>
        <v>116</v>
      </c>
      <c r="Y318" s="1">
        <f t="shared" si="64"/>
        <v>34</v>
      </c>
      <c r="Z318" s="1">
        <f t="shared" si="65"/>
        <v>14</v>
      </c>
      <c r="AA318" s="1">
        <f t="shared" si="66"/>
        <v>5</v>
      </c>
      <c r="AB318" s="1">
        <f t="shared" si="67"/>
        <v>4</v>
      </c>
      <c r="AC318" s="1">
        <f t="shared" si="68"/>
        <v>4</v>
      </c>
      <c r="AD318" s="1">
        <f t="shared" si="69"/>
        <v>4</v>
      </c>
      <c r="AE318" s="1">
        <f t="shared" si="70"/>
        <v>2</v>
      </c>
      <c r="AF318" s="1">
        <f t="shared" si="71"/>
        <v>1</v>
      </c>
      <c r="AG318" s="1">
        <f t="shared" si="72"/>
        <v>0</v>
      </c>
      <c r="AH318" s="1">
        <f t="shared" si="73"/>
        <v>0</v>
      </c>
      <c r="AI318" s="9">
        <f t="shared" si="74"/>
        <v>24.91672218520986</v>
      </c>
    </row>
    <row r="319" spans="1:35" ht="15">
      <c r="A319" s="1">
        <v>21998</v>
      </c>
      <c r="B319" s="1">
        <v>19</v>
      </c>
      <c r="C319" s="1">
        <v>5</v>
      </c>
      <c r="D319" s="2">
        <v>17.725</v>
      </c>
      <c r="E319" s="3">
        <v>5</v>
      </c>
      <c r="F319" s="1">
        <v>96</v>
      </c>
      <c r="G319" s="1">
        <v>56</v>
      </c>
      <c r="H319" s="1">
        <v>31</v>
      </c>
      <c r="I319" s="1">
        <v>11</v>
      </c>
      <c r="J319" s="1">
        <v>5</v>
      </c>
      <c r="K319" s="1">
        <v>1</v>
      </c>
      <c r="L319" s="1">
        <v>1</v>
      </c>
      <c r="M319" s="1">
        <v>1</v>
      </c>
      <c r="N319" s="1">
        <v>0</v>
      </c>
      <c r="O319" s="1">
        <v>0</v>
      </c>
      <c r="P319" s="1">
        <v>0</v>
      </c>
      <c r="Q319" s="1">
        <v>0</v>
      </c>
      <c r="R319" s="1">
        <v>1</v>
      </c>
      <c r="S319" s="1">
        <v>0</v>
      </c>
      <c r="T319" s="1">
        <v>2</v>
      </c>
      <c r="U319" s="1">
        <f t="shared" si="60"/>
        <v>203</v>
      </c>
      <c r="V319" s="1">
        <f t="shared" si="61"/>
        <v>107</v>
      </c>
      <c r="W319" s="1">
        <f t="shared" si="62"/>
        <v>51</v>
      </c>
      <c r="X319" s="1">
        <f t="shared" si="63"/>
        <v>20</v>
      </c>
      <c r="Y319" s="1">
        <f t="shared" si="64"/>
        <v>9</v>
      </c>
      <c r="Z319" s="1">
        <f t="shared" si="65"/>
        <v>4</v>
      </c>
      <c r="AA319" s="1">
        <f t="shared" si="66"/>
        <v>3</v>
      </c>
      <c r="AB319" s="1">
        <f t="shared" si="67"/>
        <v>2</v>
      </c>
      <c r="AC319" s="1">
        <f t="shared" si="68"/>
        <v>1</v>
      </c>
      <c r="AD319" s="1">
        <f t="shared" si="69"/>
        <v>1</v>
      </c>
      <c r="AE319" s="1">
        <f t="shared" si="70"/>
        <v>1</v>
      </c>
      <c r="AF319" s="1">
        <f t="shared" si="71"/>
        <v>1</v>
      </c>
      <c r="AG319" s="1">
        <f t="shared" si="72"/>
        <v>1</v>
      </c>
      <c r="AH319" s="1">
        <f t="shared" si="73"/>
        <v>0</v>
      </c>
      <c r="AI319" s="9">
        <f t="shared" si="74"/>
        <v>25.12315270935961</v>
      </c>
    </row>
    <row r="320" spans="1:35" ht="15">
      <c r="A320" s="1">
        <v>21998</v>
      </c>
      <c r="B320" s="1">
        <v>19</v>
      </c>
      <c r="C320" s="1">
        <v>6</v>
      </c>
      <c r="D320" s="2">
        <v>17.775</v>
      </c>
      <c r="E320" s="3">
        <v>5</v>
      </c>
      <c r="F320" s="1">
        <v>108</v>
      </c>
      <c r="G320" s="1">
        <v>53</v>
      </c>
      <c r="H320" s="1">
        <v>29</v>
      </c>
      <c r="I320" s="1">
        <v>11</v>
      </c>
      <c r="J320" s="1">
        <v>7</v>
      </c>
      <c r="K320" s="1">
        <v>4</v>
      </c>
      <c r="L320" s="1">
        <v>2</v>
      </c>
      <c r="M320" s="1">
        <v>1</v>
      </c>
      <c r="N320" s="1">
        <v>0</v>
      </c>
      <c r="O320" s="1">
        <v>0</v>
      </c>
      <c r="P320" s="1">
        <v>0</v>
      </c>
      <c r="Q320" s="1">
        <v>0</v>
      </c>
      <c r="R320" s="1">
        <v>1</v>
      </c>
      <c r="S320" s="1">
        <v>0</v>
      </c>
      <c r="T320" s="1">
        <v>2</v>
      </c>
      <c r="U320" s="1">
        <f t="shared" si="60"/>
        <v>216</v>
      </c>
      <c r="V320" s="1">
        <f t="shared" si="61"/>
        <v>108</v>
      </c>
      <c r="W320" s="1">
        <f t="shared" si="62"/>
        <v>55</v>
      </c>
      <c r="X320" s="1">
        <f t="shared" si="63"/>
        <v>26</v>
      </c>
      <c r="Y320" s="1">
        <f t="shared" si="64"/>
        <v>15</v>
      </c>
      <c r="Z320" s="1">
        <f t="shared" si="65"/>
        <v>8</v>
      </c>
      <c r="AA320" s="1">
        <f t="shared" si="66"/>
        <v>4</v>
      </c>
      <c r="AB320" s="1">
        <f t="shared" si="67"/>
        <v>2</v>
      </c>
      <c r="AC320" s="1">
        <f t="shared" si="68"/>
        <v>1</v>
      </c>
      <c r="AD320" s="1">
        <f t="shared" si="69"/>
        <v>1</v>
      </c>
      <c r="AE320" s="1">
        <f t="shared" si="70"/>
        <v>1</v>
      </c>
      <c r="AF320" s="1">
        <f t="shared" si="71"/>
        <v>1</v>
      </c>
      <c r="AG320" s="1">
        <f t="shared" si="72"/>
        <v>1</v>
      </c>
      <c r="AH320" s="1">
        <f t="shared" si="73"/>
        <v>0</v>
      </c>
      <c r="AI320" s="9">
        <f t="shared" si="74"/>
        <v>25.462962962962965</v>
      </c>
    </row>
    <row r="321" spans="1:35" ht="15">
      <c r="A321" s="1">
        <v>21998</v>
      </c>
      <c r="B321" s="1">
        <v>19</v>
      </c>
      <c r="C321" s="1">
        <v>7</v>
      </c>
      <c r="D321" s="2">
        <v>17.825</v>
      </c>
      <c r="E321" s="3">
        <v>5</v>
      </c>
      <c r="F321" s="1">
        <v>92</v>
      </c>
      <c r="G321" s="1">
        <v>67</v>
      </c>
      <c r="H321" s="1">
        <v>34</v>
      </c>
      <c r="I321" s="1">
        <v>22</v>
      </c>
      <c r="J321" s="1">
        <v>13</v>
      </c>
      <c r="K321" s="1">
        <v>1</v>
      </c>
      <c r="L321" s="1">
        <v>2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2</v>
      </c>
      <c r="U321" s="1">
        <f t="shared" si="60"/>
        <v>231</v>
      </c>
      <c r="V321" s="1">
        <f t="shared" si="61"/>
        <v>139</v>
      </c>
      <c r="W321" s="1">
        <f t="shared" si="62"/>
        <v>72</v>
      </c>
      <c r="X321" s="1">
        <f t="shared" si="63"/>
        <v>38</v>
      </c>
      <c r="Y321" s="1">
        <f t="shared" si="64"/>
        <v>16</v>
      </c>
      <c r="Z321" s="1">
        <f t="shared" si="65"/>
        <v>3</v>
      </c>
      <c r="AA321" s="1">
        <f t="shared" si="66"/>
        <v>2</v>
      </c>
      <c r="AB321" s="1">
        <f t="shared" si="67"/>
        <v>0</v>
      </c>
      <c r="AC321" s="1">
        <f t="shared" si="68"/>
        <v>0</v>
      </c>
      <c r="AD321" s="1">
        <f t="shared" si="69"/>
        <v>0</v>
      </c>
      <c r="AE321" s="1">
        <f t="shared" si="70"/>
        <v>0</v>
      </c>
      <c r="AF321" s="1">
        <f t="shared" si="71"/>
        <v>0</v>
      </c>
      <c r="AG321" s="1">
        <f t="shared" si="72"/>
        <v>0</v>
      </c>
      <c r="AH321" s="1">
        <f t="shared" si="73"/>
        <v>0</v>
      </c>
      <c r="AI321" s="9">
        <f t="shared" si="74"/>
        <v>31.16883116883117</v>
      </c>
    </row>
    <row r="322" spans="1:35" ht="15">
      <c r="A322" s="1">
        <v>21998</v>
      </c>
      <c r="B322" s="1">
        <v>19</v>
      </c>
      <c r="C322" s="1">
        <v>8</v>
      </c>
      <c r="D322" s="2">
        <v>17.875</v>
      </c>
      <c r="E322" s="3">
        <v>5</v>
      </c>
      <c r="F322" s="1">
        <v>200</v>
      </c>
      <c r="G322" s="1">
        <v>104</v>
      </c>
      <c r="H322" s="1">
        <v>49</v>
      </c>
      <c r="I322" s="1">
        <v>12</v>
      </c>
      <c r="J322" s="1">
        <v>5</v>
      </c>
      <c r="K322" s="1">
        <v>2</v>
      </c>
      <c r="L322" s="1">
        <v>1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2</v>
      </c>
      <c r="U322" s="1">
        <f t="shared" si="60"/>
        <v>373</v>
      </c>
      <c r="V322" s="1">
        <f t="shared" si="61"/>
        <v>173</v>
      </c>
      <c r="W322" s="1">
        <f t="shared" si="62"/>
        <v>69</v>
      </c>
      <c r="X322" s="1">
        <f t="shared" si="63"/>
        <v>20</v>
      </c>
      <c r="Y322" s="1">
        <f t="shared" si="64"/>
        <v>8</v>
      </c>
      <c r="Z322" s="1">
        <f t="shared" si="65"/>
        <v>3</v>
      </c>
      <c r="AA322" s="1">
        <f t="shared" si="66"/>
        <v>1</v>
      </c>
      <c r="AB322" s="1">
        <f t="shared" si="67"/>
        <v>0</v>
      </c>
      <c r="AC322" s="1">
        <f t="shared" si="68"/>
        <v>0</v>
      </c>
      <c r="AD322" s="1">
        <f t="shared" si="69"/>
        <v>0</v>
      </c>
      <c r="AE322" s="1">
        <f t="shared" si="70"/>
        <v>0</v>
      </c>
      <c r="AF322" s="1">
        <f t="shared" si="71"/>
        <v>0</v>
      </c>
      <c r="AG322" s="1">
        <f t="shared" si="72"/>
        <v>0</v>
      </c>
      <c r="AH322" s="1">
        <f t="shared" si="73"/>
        <v>0</v>
      </c>
      <c r="AI322" s="9">
        <f t="shared" si="74"/>
        <v>18.498659517426276</v>
      </c>
    </row>
    <row r="323" spans="1:35" ht="15">
      <c r="A323" s="1">
        <v>21998</v>
      </c>
      <c r="B323" s="1">
        <v>19</v>
      </c>
      <c r="C323" s="1">
        <v>9</v>
      </c>
      <c r="D323" s="2">
        <v>17.925</v>
      </c>
      <c r="E323" s="3">
        <v>5</v>
      </c>
      <c r="F323" s="1">
        <v>166</v>
      </c>
      <c r="G323" s="1">
        <v>103</v>
      </c>
      <c r="H323" s="1">
        <v>75</v>
      </c>
      <c r="I323" s="1">
        <v>21</v>
      </c>
      <c r="J323" s="1">
        <v>6</v>
      </c>
      <c r="K323" s="1">
        <v>2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1</v>
      </c>
      <c r="S323" s="1">
        <v>0</v>
      </c>
      <c r="T323" s="1">
        <v>2</v>
      </c>
      <c r="U323" s="1">
        <f t="shared" si="60"/>
        <v>374</v>
      </c>
      <c r="V323" s="1">
        <f t="shared" si="61"/>
        <v>208</v>
      </c>
      <c r="W323" s="1">
        <f t="shared" si="62"/>
        <v>105</v>
      </c>
      <c r="X323" s="1">
        <f t="shared" si="63"/>
        <v>30</v>
      </c>
      <c r="Y323" s="1">
        <f t="shared" si="64"/>
        <v>9</v>
      </c>
      <c r="Z323" s="1">
        <f t="shared" si="65"/>
        <v>3</v>
      </c>
      <c r="AA323" s="1">
        <f t="shared" si="66"/>
        <v>1</v>
      </c>
      <c r="AB323" s="1">
        <f t="shared" si="67"/>
        <v>1</v>
      </c>
      <c r="AC323" s="1">
        <f t="shared" si="68"/>
        <v>1</v>
      </c>
      <c r="AD323" s="1">
        <f t="shared" si="69"/>
        <v>1</v>
      </c>
      <c r="AE323" s="1">
        <f t="shared" si="70"/>
        <v>1</v>
      </c>
      <c r="AF323" s="1">
        <f t="shared" si="71"/>
        <v>1</v>
      </c>
      <c r="AG323" s="1">
        <f t="shared" si="72"/>
        <v>1</v>
      </c>
      <c r="AH323" s="1">
        <f t="shared" si="73"/>
        <v>0</v>
      </c>
      <c r="AI323" s="9">
        <f t="shared" si="74"/>
        <v>28.07486631016043</v>
      </c>
    </row>
    <row r="324" spans="1:35" ht="15">
      <c r="A324" s="1">
        <v>21998</v>
      </c>
      <c r="B324" s="1">
        <v>19</v>
      </c>
      <c r="C324" s="1">
        <v>10</v>
      </c>
      <c r="D324" s="2">
        <v>17.975</v>
      </c>
      <c r="E324" s="3">
        <v>5</v>
      </c>
      <c r="F324" s="1">
        <v>389</v>
      </c>
      <c r="G324" s="1">
        <v>226</v>
      </c>
      <c r="H324" s="1">
        <v>161</v>
      </c>
      <c r="I324" s="1">
        <v>56</v>
      </c>
      <c r="J324" s="1">
        <v>12</v>
      </c>
      <c r="K324" s="1">
        <v>1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2</v>
      </c>
      <c r="U324" s="1">
        <f t="shared" si="60"/>
        <v>845</v>
      </c>
      <c r="V324" s="1">
        <f t="shared" si="61"/>
        <v>456</v>
      </c>
      <c r="W324" s="1">
        <f t="shared" si="62"/>
        <v>230</v>
      </c>
      <c r="X324" s="1">
        <f t="shared" si="63"/>
        <v>69</v>
      </c>
      <c r="Y324" s="1">
        <f t="shared" si="64"/>
        <v>13</v>
      </c>
      <c r="Z324" s="1">
        <f t="shared" si="65"/>
        <v>1</v>
      </c>
      <c r="AA324" s="1">
        <f t="shared" si="66"/>
        <v>0</v>
      </c>
      <c r="AB324" s="1">
        <f t="shared" si="67"/>
        <v>0</v>
      </c>
      <c r="AC324" s="1">
        <f t="shared" si="68"/>
        <v>0</v>
      </c>
      <c r="AD324" s="1">
        <f t="shared" si="69"/>
        <v>0</v>
      </c>
      <c r="AE324" s="1">
        <f t="shared" si="70"/>
        <v>0</v>
      </c>
      <c r="AF324" s="1">
        <f t="shared" si="71"/>
        <v>0</v>
      </c>
      <c r="AG324" s="1">
        <f t="shared" si="72"/>
        <v>0</v>
      </c>
      <c r="AH324" s="1">
        <f t="shared" si="73"/>
        <v>0</v>
      </c>
      <c r="AI324" s="9">
        <f t="shared" si="74"/>
        <v>27.218934911242602</v>
      </c>
    </row>
    <row r="325" spans="1:35" ht="15">
      <c r="A325" s="1">
        <v>21998</v>
      </c>
      <c r="B325" s="1">
        <v>19</v>
      </c>
      <c r="C325" s="1">
        <v>11</v>
      </c>
      <c r="D325" s="2">
        <v>18.025</v>
      </c>
      <c r="E325" s="3">
        <v>5</v>
      </c>
      <c r="F325" s="1">
        <v>300</v>
      </c>
      <c r="G325" s="1">
        <v>157</v>
      </c>
      <c r="H325" s="1">
        <v>106</v>
      </c>
      <c r="I325" s="1">
        <v>52</v>
      </c>
      <c r="J325" s="1">
        <v>4</v>
      </c>
      <c r="K325" s="1">
        <v>4</v>
      </c>
      <c r="L325" s="1">
        <v>2</v>
      </c>
      <c r="M325" s="1">
        <v>0</v>
      </c>
      <c r="N325" s="1">
        <v>0</v>
      </c>
      <c r="O325" s="1">
        <v>0</v>
      </c>
      <c r="P325" s="1">
        <v>1</v>
      </c>
      <c r="Q325" s="1">
        <v>0</v>
      </c>
      <c r="R325" s="1">
        <v>0</v>
      </c>
      <c r="S325" s="1">
        <v>1</v>
      </c>
      <c r="T325" s="1">
        <v>2</v>
      </c>
      <c r="U325" s="1">
        <f t="shared" si="60"/>
        <v>627</v>
      </c>
      <c r="V325" s="1">
        <f t="shared" si="61"/>
        <v>327</v>
      </c>
      <c r="W325" s="1">
        <f t="shared" si="62"/>
        <v>170</v>
      </c>
      <c r="X325" s="1">
        <f t="shared" si="63"/>
        <v>64</v>
      </c>
      <c r="Y325" s="1">
        <f t="shared" si="64"/>
        <v>12</v>
      </c>
      <c r="Z325" s="1">
        <f t="shared" si="65"/>
        <v>8</v>
      </c>
      <c r="AA325" s="1">
        <f t="shared" si="66"/>
        <v>4</v>
      </c>
      <c r="AB325" s="1">
        <f t="shared" si="67"/>
        <v>2</v>
      </c>
      <c r="AC325" s="1">
        <f t="shared" si="68"/>
        <v>2</v>
      </c>
      <c r="AD325" s="1">
        <f t="shared" si="69"/>
        <v>2</v>
      </c>
      <c r="AE325" s="1">
        <f t="shared" si="70"/>
        <v>2</v>
      </c>
      <c r="AF325" s="1">
        <f t="shared" si="71"/>
        <v>1</v>
      </c>
      <c r="AG325" s="1">
        <f t="shared" si="72"/>
        <v>1</v>
      </c>
      <c r="AH325" s="1">
        <f t="shared" si="73"/>
        <v>1</v>
      </c>
      <c r="AI325" s="9">
        <f t="shared" si="74"/>
        <v>27.11323763955343</v>
      </c>
    </row>
    <row r="326" spans="1:35" ht="15">
      <c r="A326" s="1">
        <v>21998</v>
      </c>
      <c r="B326" s="1">
        <v>19</v>
      </c>
      <c r="C326" s="1">
        <v>12</v>
      </c>
      <c r="D326" s="2">
        <v>18.075</v>
      </c>
      <c r="E326" s="3">
        <v>6</v>
      </c>
      <c r="F326" s="1">
        <v>113</v>
      </c>
      <c r="G326" s="1">
        <v>63</v>
      </c>
      <c r="H326" s="1">
        <v>39</v>
      </c>
      <c r="I326" s="1">
        <v>11</v>
      </c>
      <c r="J326" s="1">
        <v>5</v>
      </c>
      <c r="K326" s="1">
        <v>0</v>
      </c>
      <c r="L326" s="1">
        <v>2</v>
      </c>
      <c r="M326" s="1">
        <v>2</v>
      </c>
      <c r="N326" s="1">
        <v>0</v>
      </c>
      <c r="O326" s="1">
        <v>1</v>
      </c>
      <c r="P326" s="1">
        <v>0</v>
      </c>
      <c r="Q326" s="1">
        <v>0</v>
      </c>
      <c r="R326" s="1">
        <v>0</v>
      </c>
      <c r="S326" s="1">
        <v>0</v>
      </c>
      <c r="T326" s="1">
        <v>2</v>
      </c>
      <c r="U326" s="1">
        <f t="shared" si="60"/>
        <v>236</v>
      </c>
      <c r="V326" s="1">
        <f t="shared" si="61"/>
        <v>123</v>
      </c>
      <c r="W326" s="1">
        <f t="shared" si="62"/>
        <v>60</v>
      </c>
      <c r="X326" s="1">
        <f t="shared" si="63"/>
        <v>21</v>
      </c>
      <c r="Y326" s="1">
        <f t="shared" si="64"/>
        <v>10</v>
      </c>
      <c r="Z326" s="1">
        <f t="shared" si="65"/>
        <v>5</v>
      </c>
      <c r="AA326" s="1">
        <f t="shared" si="66"/>
        <v>5</v>
      </c>
      <c r="AB326" s="1">
        <f t="shared" si="67"/>
        <v>3</v>
      </c>
      <c r="AC326" s="1">
        <f t="shared" si="68"/>
        <v>1</v>
      </c>
      <c r="AD326" s="1">
        <f t="shared" si="69"/>
        <v>1</v>
      </c>
      <c r="AE326" s="1">
        <f t="shared" si="70"/>
        <v>0</v>
      </c>
      <c r="AF326" s="1">
        <f t="shared" si="71"/>
        <v>0</v>
      </c>
      <c r="AG326" s="1">
        <f t="shared" si="72"/>
        <v>0</v>
      </c>
      <c r="AH326" s="1">
        <f t="shared" si="73"/>
        <v>0</v>
      </c>
      <c r="AI326" s="9">
        <f t="shared" si="74"/>
        <v>25.423728813559322</v>
      </c>
    </row>
    <row r="327" spans="1:35" ht="15">
      <c r="A327" s="1">
        <v>21998</v>
      </c>
      <c r="B327" s="1">
        <v>19</v>
      </c>
      <c r="C327" s="1">
        <v>13</v>
      </c>
      <c r="D327" s="2">
        <v>18.135</v>
      </c>
      <c r="E327" s="3">
        <v>6</v>
      </c>
      <c r="F327" s="1">
        <v>122</v>
      </c>
      <c r="G327" s="1">
        <v>80</v>
      </c>
      <c r="H327" s="1">
        <v>34</v>
      </c>
      <c r="I327" s="1">
        <v>11</v>
      </c>
      <c r="J327" s="1">
        <v>11</v>
      </c>
      <c r="K327" s="1">
        <v>1</v>
      </c>
      <c r="L327" s="1">
        <v>2</v>
      </c>
      <c r="M327" s="1">
        <v>1</v>
      </c>
      <c r="N327" s="1">
        <v>1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2</v>
      </c>
      <c r="U327" s="1">
        <f t="shared" si="60"/>
        <v>263</v>
      </c>
      <c r="V327" s="1">
        <f t="shared" si="61"/>
        <v>141</v>
      </c>
      <c r="W327" s="1">
        <f t="shared" si="62"/>
        <v>61</v>
      </c>
      <c r="X327" s="1">
        <f t="shared" si="63"/>
        <v>27</v>
      </c>
      <c r="Y327" s="1">
        <f t="shared" si="64"/>
        <v>16</v>
      </c>
      <c r="Z327" s="1">
        <f t="shared" si="65"/>
        <v>5</v>
      </c>
      <c r="AA327" s="1">
        <f t="shared" si="66"/>
        <v>4</v>
      </c>
      <c r="AB327" s="1">
        <f t="shared" si="67"/>
        <v>2</v>
      </c>
      <c r="AC327" s="1">
        <f t="shared" si="68"/>
        <v>1</v>
      </c>
      <c r="AD327" s="1">
        <f t="shared" si="69"/>
        <v>0</v>
      </c>
      <c r="AE327" s="1">
        <f t="shared" si="70"/>
        <v>0</v>
      </c>
      <c r="AF327" s="1">
        <f t="shared" si="71"/>
        <v>0</v>
      </c>
      <c r="AG327" s="1">
        <f t="shared" si="72"/>
        <v>0</v>
      </c>
      <c r="AH327" s="1">
        <f t="shared" si="73"/>
        <v>0</v>
      </c>
      <c r="AI327" s="9">
        <f t="shared" si="74"/>
        <v>23.193916349809886</v>
      </c>
    </row>
    <row r="328" spans="1:35" ht="15">
      <c r="A328" s="1">
        <v>21998</v>
      </c>
      <c r="B328" s="1">
        <v>19</v>
      </c>
      <c r="C328" s="1">
        <v>14</v>
      </c>
      <c r="D328" s="2">
        <v>18.195</v>
      </c>
      <c r="E328" s="3">
        <v>5</v>
      </c>
      <c r="F328" s="1">
        <v>143</v>
      </c>
      <c r="G328" s="1">
        <v>58</v>
      </c>
      <c r="H328" s="1">
        <v>43</v>
      </c>
      <c r="I328" s="1">
        <v>12</v>
      </c>
      <c r="J328" s="1">
        <v>5</v>
      </c>
      <c r="K328" s="1">
        <v>3</v>
      </c>
      <c r="L328" s="1">
        <v>4</v>
      </c>
      <c r="M328" s="1">
        <v>1</v>
      </c>
      <c r="N328" s="1">
        <v>0</v>
      </c>
      <c r="O328" s="1">
        <v>0</v>
      </c>
      <c r="P328" s="1">
        <v>0</v>
      </c>
      <c r="Q328" s="1">
        <v>1</v>
      </c>
      <c r="R328" s="1">
        <v>0</v>
      </c>
      <c r="S328" s="1">
        <v>1</v>
      </c>
      <c r="T328" s="1">
        <v>2</v>
      </c>
      <c r="U328" s="1">
        <f aca="true" t="shared" si="75" ref="U328:U391">SUM(F328:S328)</f>
        <v>271</v>
      </c>
      <c r="V328" s="1">
        <f aca="true" t="shared" si="76" ref="V328:V391">SUM(G328:S328)</f>
        <v>128</v>
      </c>
      <c r="W328" s="1">
        <f aca="true" t="shared" si="77" ref="W328:W391">SUM(H328:S328)</f>
        <v>70</v>
      </c>
      <c r="X328" s="1">
        <f aca="true" t="shared" si="78" ref="X328:X391">SUM(I328:S328)</f>
        <v>27</v>
      </c>
      <c r="Y328" s="1">
        <f aca="true" t="shared" si="79" ref="Y328:Y391">SUM(J328:S328)</f>
        <v>15</v>
      </c>
      <c r="Z328" s="1">
        <f aca="true" t="shared" si="80" ref="Z328:Z391">SUM(K328:S328)</f>
        <v>10</v>
      </c>
      <c r="AA328" s="1">
        <f aca="true" t="shared" si="81" ref="AA328:AA391">SUM(L328:S328)</f>
        <v>7</v>
      </c>
      <c r="AB328" s="1">
        <f aca="true" t="shared" si="82" ref="AB328:AB391">SUM(M328:S328)</f>
        <v>3</v>
      </c>
      <c r="AC328" s="1">
        <f aca="true" t="shared" si="83" ref="AC328:AC391">SUM(N328:S328)</f>
        <v>2</v>
      </c>
      <c r="AD328" s="1">
        <f aca="true" t="shared" si="84" ref="AD328:AD391">SUM(O328:S328)</f>
        <v>2</v>
      </c>
      <c r="AE328" s="1">
        <f aca="true" t="shared" si="85" ref="AE328:AE391">SUM(P328:S328)</f>
        <v>2</v>
      </c>
      <c r="AF328" s="1">
        <f aca="true" t="shared" si="86" ref="AF328:AF391">SUM(Q328:S328)</f>
        <v>2</v>
      </c>
      <c r="AG328" s="1">
        <f aca="true" t="shared" si="87" ref="AG328:AG391">SUM(R328:S328)</f>
        <v>1</v>
      </c>
      <c r="AH328" s="1">
        <f aca="true" t="shared" si="88" ref="AH328:AH391">SUM(S328)</f>
        <v>1</v>
      </c>
      <c r="AI328" s="9">
        <f aca="true" t="shared" si="89" ref="AI328:AI391">(W328/U328)*100</f>
        <v>25.830258302583026</v>
      </c>
    </row>
    <row r="329" spans="1:35" ht="15">
      <c r="A329" s="1">
        <v>21998</v>
      </c>
      <c r="B329" s="1">
        <v>19</v>
      </c>
      <c r="C329" s="1">
        <v>15</v>
      </c>
      <c r="D329" s="2">
        <v>18.245</v>
      </c>
      <c r="E329" s="3">
        <v>5</v>
      </c>
      <c r="F329" s="1">
        <v>124</v>
      </c>
      <c r="G329" s="1">
        <v>63</v>
      </c>
      <c r="H329" s="1">
        <v>43</v>
      </c>
      <c r="I329" s="1">
        <v>23</v>
      </c>
      <c r="J329" s="1">
        <v>7</v>
      </c>
      <c r="K329" s="1">
        <v>3</v>
      </c>
      <c r="L329" s="1">
        <v>1</v>
      </c>
      <c r="M329" s="1">
        <v>3</v>
      </c>
      <c r="N329" s="1">
        <v>0</v>
      </c>
      <c r="O329" s="1">
        <v>2</v>
      </c>
      <c r="P329" s="1">
        <v>1</v>
      </c>
      <c r="Q329" s="1">
        <v>0</v>
      </c>
      <c r="R329" s="1">
        <v>0</v>
      </c>
      <c r="S329" s="1">
        <v>0</v>
      </c>
      <c r="T329" s="1">
        <v>2</v>
      </c>
      <c r="U329" s="1">
        <f t="shared" si="75"/>
        <v>270</v>
      </c>
      <c r="V329" s="1">
        <f t="shared" si="76"/>
        <v>146</v>
      </c>
      <c r="W329" s="1">
        <f t="shared" si="77"/>
        <v>83</v>
      </c>
      <c r="X329" s="1">
        <f t="shared" si="78"/>
        <v>40</v>
      </c>
      <c r="Y329" s="1">
        <f t="shared" si="79"/>
        <v>17</v>
      </c>
      <c r="Z329" s="1">
        <f t="shared" si="80"/>
        <v>10</v>
      </c>
      <c r="AA329" s="1">
        <f t="shared" si="81"/>
        <v>7</v>
      </c>
      <c r="AB329" s="1">
        <f t="shared" si="82"/>
        <v>6</v>
      </c>
      <c r="AC329" s="1">
        <f t="shared" si="83"/>
        <v>3</v>
      </c>
      <c r="AD329" s="1">
        <f t="shared" si="84"/>
        <v>3</v>
      </c>
      <c r="AE329" s="1">
        <f t="shared" si="85"/>
        <v>1</v>
      </c>
      <c r="AF329" s="1">
        <f t="shared" si="86"/>
        <v>0</v>
      </c>
      <c r="AG329" s="1">
        <f t="shared" si="87"/>
        <v>0</v>
      </c>
      <c r="AH329" s="1">
        <f t="shared" si="88"/>
        <v>0</v>
      </c>
      <c r="AI329" s="9">
        <f t="shared" si="89"/>
        <v>30.74074074074074</v>
      </c>
    </row>
    <row r="330" spans="1:35" ht="15">
      <c r="A330" s="1">
        <v>21998</v>
      </c>
      <c r="B330" s="1">
        <v>19</v>
      </c>
      <c r="C330" s="1">
        <v>16</v>
      </c>
      <c r="D330" s="2">
        <v>18.295</v>
      </c>
      <c r="E330" s="3">
        <v>5</v>
      </c>
      <c r="F330" s="1">
        <v>562</v>
      </c>
      <c r="G330" s="1">
        <v>335</v>
      </c>
      <c r="H330" s="1">
        <v>212</v>
      </c>
      <c r="I330" s="1">
        <v>81</v>
      </c>
      <c r="J330" s="1">
        <v>33</v>
      </c>
      <c r="K330" s="1">
        <v>17</v>
      </c>
      <c r="L330" s="1">
        <v>11</v>
      </c>
      <c r="M330" s="1">
        <v>2</v>
      </c>
      <c r="N330" s="1">
        <v>3</v>
      </c>
      <c r="O330" s="1">
        <v>2</v>
      </c>
      <c r="P330" s="1">
        <v>0</v>
      </c>
      <c r="Q330" s="1">
        <v>1</v>
      </c>
      <c r="R330" s="1">
        <v>0</v>
      </c>
      <c r="S330" s="1">
        <v>0</v>
      </c>
      <c r="T330" s="1">
        <v>2</v>
      </c>
      <c r="U330" s="1">
        <f t="shared" si="75"/>
        <v>1259</v>
      </c>
      <c r="V330" s="1">
        <f t="shared" si="76"/>
        <v>697</v>
      </c>
      <c r="W330" s="1">
        <f t="shared" si="77"/>
        <v>362</v>
      </c>
      <c r="X330" s="1">
        <f t="shared" si="78"/>
        <v>150</v>
      </c>
      <c r="Y330" s="1">
        <f t="shared" si="79"/>
        <v>69</v>
      </c>
      <c r="Z330" s="1">
        <f t="shared" si="80"/>
        <v>36</v>
      </c>
      <c r="AA330" s="1">
        <f t="shared" si="81"/>
        <v>19</v>
      </c>
      <c r="AB330" s="1">
        <f t="shared" si="82"/>
        <v>8</v>
      </c>
      <c r="AC330" s="1">
        <f t="shared" si="83"/>
        <v>6</v>
      </c>
      <c r="AD330" s="1">
        <f t="shared" si="84"/>
        <v>3</v>
      </c>
      <c r="AE330" s="1">
        <f t="shared" si="85"/>
        <v>1</v>
      </c>
      <c r="AF330" s="1">
        <f t="shared" si="86"/>
        <v>1</v>
      </c>
      <c r="AG330" s="1">
        <f t="shared" si="87"/>
        <v>0</v>
      </c>
      <c r="AH330" s="1">
        <f t="shared" si="88"/>
        <v>0</v>
      </c>
      <c r="AI330" s="9">
        <f t="shared" si="89"/>
        <v>28.75297855440826</v>
      </c>
    </row>
    <row r="331" spans="1:35" ht="15">
      <c r="A331" s="1">
        <v>21998</v>
      </c>
      <c r="B331" s="1">
        <v>19</v>
      </c>
      <c r="C331" s="1">
        <v>17</v>
      </c>
      <c r="D331" s="2">
        <v>18.345</v>
      </c>
      <c r="E331" s="3">
        <v>4</v>
      </c>
      <c r="F331" s="1">
        <v>563</v>
      </c>
      <c r="G331" s="1">
        <v>342</v>
      </c>
      <c r="H331" s="1">
        <v>193</v>
      </c>
      <c r="I331" s="1">
        <v>90</v>
      </c>
      <c r="J331" s="1">
        <v>40</v>
      </c>
      <c r="K331" s="1">
        <v>16</v>
      </c>
      <c r="L331" s="1">
        <v>5</v>
      </c>
      <c r="M331" s="1">
        <v>3</v>
      </c>
      <c r="N331" s="1">
        <v>2</v>
      </c>
      <c r="O331" s="1">
        <v>1</v>
      </c>
      <c r="P331" s="1">
        <v>0</v>
      </c>
      <c r="Q331" s="1">
        <v>1</v>
      </c>
      <c r="R331" s="1">
        <v>0</v>
      </c>
      <c r="S331" s="1">
        <v>0</v>
      </c>
      <c r="T331" s="1">
        <v>2</v>
      </c>
      <c r="U331" s="1">
        <f t="shared" si="75"/>
        <v>1256</v>
      </c>
      <c r="V331" s="1">
        <f t="shared" si="76"/>
        <v>693</v>
      </c>
      <c r="W331" s="1">
        <f t="shared" si="77"/>
        <v>351</v>
      </c>
      <c r="X331" s="1">
        <f t="shared" si="78"/>
        <v>158</v>
      </c>
      <c r="Y331" s="1">
        <f t="shared" si="79"/>
        <v>68</v>
      </c>
      <c r="Z331" s="1">
        <f t="shared" si="80"/>
        <v>28</v>
      </c>
      <c r="AA331" s="1">
        <f t="shared" si="81"/>
        <v>12</v>
      </c>
      <c r="AB331" s="1">
        <f t="shared" si="82"/>
        <v>7</v>
      </c>
      <c r="AC331" s="1">
        <f t="shared" si="83"/>
        <v>4</v>
      </c>
      <c r="AD331" s="1">
        <f t="shared" si="84"/>
        <v>2</v>
      </c>
      <c r="AE331" s="1">
        <f t="shared" si="85"/>
        <v>1</v>
      </c>
      <c r="AF331" s="1">
        <f t="shared" si="86"/>
        <v>1</v>
      </c>
      <c r="AG331" s="1">
        <f t="shared" si="87"/>
        <v>0</v>
      </c>
      <c r="AH331" s="1">
        <f t="shared" si="88"/>
        <v>0</v>
      </c>
      <c r="AI331" s="9">
        <f t="shared" si="89"/>
        <v>27.945859872611468</v>
      </c>
    </row>
    <row r="332" spans="1:35" ht="15">
      <c r="A332" s="1">
        <v>21998</v>
      </c>
      <c r="B332" s="1">
        <v>19</v>
      </c>
      <c r="C332" s="1">
        <v>18</v>
      </c>
      <c r="D332" s="2">
        <v>18.385</v>
      </c>
      <c r="E332" s="3">
        <v>6.5</v>
      </c>
      <c r="F332" s="1">
        <v>323</v>
      </c>
      <c r="G332" s="1">
        <v>140</v>
      </c>
      <c r="H332" s="1">
        <v>89</v>
      </c>
      <c r="I332" s="1">
        <v>53</v>
      </c>
      <c r="J332" s="1">
        <v>18</v>
      </c>
      <c r="K332" s="1">
        <v>7</v>
      </c>
      <c r="L332" s="1">
        <v>1</v>
      </c>
      <c r="M332" s="1">
        <v>1</v>
      </c>
      <c r="N332" s="1">
        <v>1</v>
      </c>
      <c r="O332" s="1">
        <v>1</v>
      </c>
      <c r="P332" s="1">
        <v>0</v>
      </c>
      <c r="Q332" s="1">
        <v>0</v>
      </c>
      <c r="R332" s="1">
        <v>0</v>
      </c>
      <c r="S332" s="1">
        <v>0</v>
      </c>
      <c r="T332" s="1">
        <v>2</v>
      </c>
      <c r="U332" s="1">
        <f t="shared" si="75"/>
        <v>634</v>
      </c>
      <c r="V332" s="1">
        <f t="shared" si="76"/>
        <v>311</v>
      </c>
      <c r="W332" s="1">
        <f t="shared" si="77"/>
        <v>171</v>
      </c>
      <c r="X332" s="1">
        <f t="shared" si="78"/>
        <v>82</v>
      </c>
      <c r="Y332" s="1">
        <f t="shared" si="79"/>
        <v>29</v>
      </c>
      <c r="Z332" s="1">
        <f t="shared" si="80"/>
        <v>11</v>
      </c>
      <c r="AA332" s="1">
        <f t="shared" si="81"/>
        <v>4</v>
      </c>
      <c r="AB332" s="1">
        <f t="shared" si="82"/>
        <v>3</v>
      </c>
      <c r="AC332" s="1">
        <f t="shared" si="83"/>
        <v>2</v>
      </c>
      <c r="AD332" s="1">
        <f t="shared" si="84"/>
        <v>1</v>
      </c>
      <c r="AE332" s="1">
        <f t="shared" si="85"/>
        <v>0</v>
      </c>
      <c r="AF332" s="1">
        <f t="shared" si="86"/>
        <v>0</v>
      </c>
      <c r="AG332" s="1">
        <f t="shared" si="87"/>
        <v>0</v>
      </c>
      <c r="AH332" s="1">
        <f t="shared" si="88"/>
        <v>0</v>
      </c>
      <c r="AI332" s="9">
        <f t="shared" si="89"/>
        <v>26.97160883280757</v>
      </c>
    </row>
    <row r="333" spans="1:35" ht="15">
      <c r="A333" s="1">
        <v>21898</v>
      </c>
      <c r="B333" s="1">
        <v>20</v>
      </c>
      <c r="C333" s="1">
        <v>1</v>
      </c>
      <c r="D333" s="2">
        <v>18.45</v>
      </c>
      <c r="E333" s="3">
        <v>6.5</v>
      </c>
      <c r="F333" s="1">
        <v>349</v>
      </c>
      <c r="G333" s="1">
        <v>226</v>
      </c>
      <c r="H333" s="1">
        <v>141</v>
      </c>
      <c r="I333" s="1">
        <v>82</v>
      </c>
      <c r="J333" s="1">
        <v>46</v>
      </c>
      <c r="K333" s="1">
        <v>18</v>
      </c>
      <c r="L333" s="1">
        <v>6</v>
      </c>
      <c r="M333" s="1">
        <v>8</v>
      </c>
      <c r="N333" s="1">
        <v>2</v>
      </c>
      <c r="O333" s="1">
        <v>0</v>
      </c>
      <c r="P333" s="1">
        <v>1</v>
      </c>
      <c r="Q333" s="1">
        <v>2</v>
      </c>
      <c r="R333" s="1">
        <v>0</v>
      </c>
      <c r="S333" s="1">
        <v>0</v>
      </c>
      <c r="T333" s="1">
        <v>2</v>
      </c>
      <c r="U333" s="1">
        <f t="shared" si="75"/>
        <v>881</v>
      </c>
      <c r="V333" s="1">
        <f t="shared" si="76"/>
        <v>532</v>
      </c>
      <c r="W333" s="1">
        <f t="shared" si="77"/>
        <v>306</v>
      </c>
      <c r="X333" s="1">
        <f t="shared" si="78"/>
        <v>165</v>
      </c>
      <c r="Y333" s="1">
        <f t="shared" si="79"/>
        <v>83</v>
      </c>
      <c r="Z333" s="1">
        <f t="shared" si="80"/>
        <v>37</v>
      </c>
      <c r="AA333" s="1">
        <f t="shared" si="81"/>
        <v>19</v>
      </c>
      <c r="AB333" s="1">
        <f t="shared" si="82"/>
        <v>13</v>
      </c>
      <c r="AC333" s="1">
        <f t="shared" si="83"/>
        <v>5</v>
      </c>
      <c r="AD333" s="1">
        <f t="shared" si="84"/>
        <v>3</v>
      </c>
      <c r="AE333" s="1">
        <f t="shared" si="85"/>
        <v>3</v>
      </c>
      <c r="AF333" s="1">
        <f t="shared" si="86"/>
        <v>2</v>
      </c>
      <c r="AG333" s="1">
        <f t="shared" si="87"/>
        <v>0</v>
      </c>
      <c r="AH333" s="1">
        <f t="shared" si="88"/>
        <v>0</v>
      </c>
      <c r="AI333" s="9">
        <f t="shared" si="89"/>
        <v>34.73325766174801</v>
      </c>
    </row>
    <row r="334" spans="1:35" ht="15">
      <c r="A334" s="1">
        <v>21898</v>
      </c>
      <c r="B334" s="1">
        <v>20</v>
      </c>
      <c r="C334" s="1">
        <v>2</v>
      </c>
      <c r="D334" s="2">
        <v>18.515</v>
      </c>
      <c r="E334" s="3">
        <v>5.1</v>
      </c>
      <c r="F334" s="1">
        <v>223</v>
      </c>
      <c r="G334" s="1">
        <v>164</v>
      </c>
      <c r="H334" s="1">
        <v>101</v>
      </c>
      <c r="I334" s="1">
        <v>54</v>
      </c>
      <c r="J334" s="1">
        <v>27</v>
      </c>
      <c r="K334" s="1">
        <v>11</v>
      </c>
      <c r="L334" s="1">
        <v>6</v>
      </c>
      <c r="M334" s="1">
        <v>1</v>
      </c>
      <c r="N334" s="1">
        <v>1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2</v>
      </c>
      <c r="U334" s="1">
        <f t="shared" si="75"/>
        <v>588</v>
      </c>
      <c r="V334" s="1">
        <f t="shared" si="76"/>
        <v>365</v>
      </c>
      <c r="W334" s="1">
        <f t="shared" si="77"/>
        <v>201</v>
      </c>
      <c r="X334" s="1">
        <f t="shared" si="78"/>
        <v>100</v>
      </c>
      <c r="Y334" s="1">
        <f t="shared" si="79"/>
        <v>46</v>
      </c>
      <c r="Z334" s="1">
        <f t="shared" si="80"/>
        <v>19</v>
      </c>
      <c r="AA334" s="1">
        <f t="shared" si="81"/>
        <v>8</v>
      </c>
      <c r="AB334" s="1">
        <f t="shared" si="82"/>
        <v>2</v>
      </c>
      <c r="AC334" s="1">
        <f t="shared" si="83"/>
        <v>1</v>
      </c>
      <c r="AD334" s="1">
        <f t="shared" si="84"/>
        <v>0</v>
      </c>
      <c r="AE334" s="1">
        <f t="shared" si="85"/>
        <v>0</v>
      </c>
      <c r="AF334" s="1">
        <f t="shared" si="86"/>
        <v>0</v>
      </c>
      <c r="AG334" s="1">
        <f t="shared" si="87"/>
        <v>0</v>
      </c>
      <c r="AH334" s="1">
        <f t="shared" si="88"/>
        <v>0</v>
      </c>
      <c r="AI334" s="9">
        <f t="shared" si="89"/>
        <v>34.183673469387756</v>
      </c>
    </row>
    <row r="335" spans="1:35" ht="15">
      <c r="A335" s="1">
        <v>21898</v>
      </c>
      <c r="B335" s="1">
        <v>20</v>
      </c>
      <c r="C335" s="1">
        <v>3</v>
      </c>
      <c r="D335" s="2">
        <v>18.566</v>
      </c>
      <c r="E335" s="3">
        <v>5.1</v>
      </c>
      <c r="F335" s="1">
        <v>249</v>
      </c>
      <c r="G335" s="1">
        <v>172</v>
      </c>
      <c r="H335" s="1">
        <v>134</v>
      </c>
      <c r="I335" s="1">
        <v>60</v>
      </c>
      <c r="J335" s="1">
        <v>28</v>
      </c>
      <c r="K335" s="1">
        <v>7</v>
      </c>
      <c r="L335" s="1">
        <v>0</v>
      </c>
      <c r="M335" s="1">
        <v>5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2</v>
      </c>
      <c r="U335" s="1">
        <f t="shared" si="75"/>
        <v>655</v>
      </c>
      <c r="V335" s="1">
        <f t="shared" si="76"/>
        <v>406</v>
      </c>
      <c r="W335" s="1">
        <f t="shared" si="77"/>
        <v>234</v>
      </c>
      <c r="X335" s="1">
        <f t="shared" si="78"/>
        <v>100</v>
      </c>
      <c r="Y335" s="1">
        <f t="shared" si="79"/>
        <v>40</v>
      </c>
      <c r="Z335" s="1">
        <f t="shared" si="80"/>
        <v>12</v>
      </c>
      <c r="AA335" s="1">
        <f t="shared" si="81"/>
        <v>5</v>
      </c>
      <c r="AB335" s="1">
        <f t="shared" si="82"/>
        <v>5</v>
      </c>
      <c r="AC335" s="1">
        <f t="shared" si="83"/>
        <v>0</v>
      </c>
      <c r="AD335" s="1">
        <f t="shared" si="84"/>
        <v>0</v>
      </c>
      <c r="AE335" s="1">
        <f t="shared" si="85"/>
        <v>0</v>
      </c>
      <c r="AF335" s="1">
        <f t="shared" si="86"/>
        <v>0</v>
      </c>
      <c r="AG335" s="1">
        <f t="shared" si="87"/>
        <v>0</v>
      </c>
      <c r="AH335" s="1">
        <f t="shared" si="88"/>
        <v>0</v>
      </c>
      <c r="AI335" s="9">
        <f t="shared" si="89"/>
        <v>35.725190839694655</v>
      </c>
    </row>
    <row r="336" spans="1:35" ht="15">
      <c r="A336" s="1">
        <v>21898</v>
      </c>
      <c r="B336" s="1">
        <v>20</v>
      </c>
      <c r="C336" s="1">
        <v>4</v>
      </c>
      <c r="D336" s="2">
        <v>18.617</v>
      </c>
      <c r="E336" s="3">
        <v>5.1</v>
      </c>
      <c r="F336" s="1">
        <v>138</v>
      </c>
      <c r="G336" s="1">
        <v>81</v>
      </c>
      <c r="H336" s="1">
        <v>50</v>
      </c>
      <c r="I336" s="1">
        <v>23</v>
      </c>
      <c r="J336" s="1">
        <v>12</v>
      </c>
      <c r="K336" s="1">
        <v>3</v>
      </c>
      <c r="L336" s="1">
        <v>1</v>
      </c>
      <c r="M336" s="1">
        <v>6</v>
      </c>
      <c r="N336" s="1">
        <v>3</v>
      </c>
      <c r="O336" s="1">
        <v>1</v>
      </c>
      <c r="P336" s="1">
        <v>0</v>
      </c>
      <c r="Q336" s="1">
        <v>0</v>
      </c>
      <c r="R336" s="1">
        <v>0</v>
      </c>
      <c r="S336" s="1">
        <v>0</v>
      </c>
      <c r="T336" s="1">
        <v>2</v>
      </c>
      <c r="U336" s="1">
        <f t="shared" si="75"/>
        <v>318</v>
      </c>
      <c r="V336" s="1">
        <f t="shared" si="76"/>
        <v>180</v>
      </c>
      <c r="W336" s="1">
        <f t="shared" si="77"/>
        <v>99</v>
      </c>
      <c r="X336" s="1">
        <f t="shared" si="78"/>
        <v>49</v>
      </c>
      <c r="Y336" s="1">
        <f t="shared" si="79"/>
        <v>26</v>
      </c>
      <c r="Z336" s="1">
        <f t="shared" si="80"/>
        <v>14</v>
      </c>
      <c r="AA336" s="1">
        <f t="shared" si="81"/>
        <v>11</v>
      </c>
      <c r="AB336" s="1">
        <f t="shared" si="82"/>
        <v>10</v>
      </c>
      <c r="AC336" s="1">
        <f t="shared" si="83"/>
        <v>4</v>
      </c>
      <c r="AD336" s="1">
        <f t="shared" si="84"/>
        <v>1</v>
      </c>
      <c r="AE336" s="1">
        <f t="shared" si="85"/>
        <v>0</v>
      </c>
      <c r="AF336" s="1">
        <f t="shared" si="86"/>
        <v>0</v>
      </c>
      <c r="AG336" s="1">
        <f t="shared" si="87"/>
        <v>0</v>
      </c>
      <c r="AH336" s="1">
        <f t="shared" si="88"/>
        <v>0</v>
      </c>
      <c r="AI336" s="9">
        <f t="shared" si="89"/>
        <v>31.132075471698112</v>
      </c>
    </row>
    <row r="337" spans="1:35" ht="15">
      <c r="A337" s="1">
        <v>21898</v>
      </c>
      <c r="B337" s="1">
        <v>20</v>
      </c>
      <c r="C337" s="1">
        <v>5</v>
      </c>
      <c r="D337" s="2">
        <v>18.668</v>
      </c>
      <c r="E337" s="3">
        <v>5.1</v>
      </c>
      <c r="F337" s="1">
        <v>88</v>
      </c>
      <c r="G337" s="1">
        <v>77</v>
      </c>
      <c r="H337" s="1">
        <v>43</v>
      </c>
      <c r="I337" s="1">
        <v>24</v>
      </c>
      <c r="J337" s="1">
        <v>6</v>
      </c>
      <c r="K337" s="1">
        <v>3</v>
      </c>
      <c r="L337" s="1">
        <v>0</v>
      </c>
      <c r="M337" s="1">
        <v>3</v>
      </c>
      <c r="N337" s="1">
        <v>2</v>
      </c>
      <c r="O337" s="1">
        <v>0</v>
      </c>
      <c r="P337" s="1">
        <v>0</v>
      </c>
      <c r="Q337" s="1">
        <v>1</v>
      </c>
      <c r="R337" s="1">
        <v>0</v>
      </c>
      <c r="S337" s="1">
        <v>0</v>
      </c>
      <c r="T337" s="1">
        <v>2</v>
      </c>
      <c r="U337" s="1">
        <f t="shared" si="75"/>
        <v>247</v>
      </c>
      <c r="V337" s="1">
        <f t="shared" si="76"/>
        <v>159</v>
      </c>
      <c r="W337" s="1">
        <f t="shared" si="77"/>
        <v>82</v>
      </c>
      <c r="X337" s="1">
        <f t="shared" si="78"/>
        <v>39</v>
      </c>
      <c r="Y337" s="1">
        <f t="shared" si="79"/>
        <v>15</v>
      </c>
      <c r="Z337" s="1">
        <f t="shared" si="80"/>
        <v>9</v>
      </c>
      <c r="AA337" s="1">
        <f t="shared" si="81"/>
        <v>6</v>
      </c>
      <c r="AB337" s="1">
        <f t="shared" si="82"/>
        <v>6</v>
      </c>
      <c r="AC337" s="1">
        <f t="shared" si="83"/>
        <v>3</v>
      </c>
      <c r="AD337" s="1">
        <f t="shared" si="84"/>
        <v>1</v>
      </c>
      <c r="AE337" s="1">
        <f t="shared" si="85"/>
        <v>1</v>
      </c>
      <c r="AF337" s="1">
        <f t="shared" si="86"/>
        <v>1</v>
      </c>
      <c r="AG337" s="1">
        <f t="shared" si="87"/>
        <v>0</v>
      </c>
      <c r="AH337" s="1">
        <f t="shared" si="88"/>
        <v>0</v>
      </c>
      <c r="AI337" s="9">
        <f t="shared" si="89"/>
        <v>33.198380566801625</v>
      </c>
    </row>
    <row r="338" spans="1:35" ht="15">
      <c r="A338" s="1">
        <v>21898</v>
      </c>
      <c r="B338" s="1">
        <v>20</v>
      </c>
      <c r="C338" s="1">
        <v>6</v>
      </c>
      <c r="D338" s="2">
        <v>18.719</v>
      </c>
      <c r="E338" s="3">
        <v>5.1</v>
      </c>
      <c r="F338" s="1">
        <v>90</v>
      </c>
      <c r="G338" s="1">
        <v>49</v>
      </c>
      <c r="H338" s="1">
        <v>31</v>
      </c>
      <c r="I338" s="1">
        <v>12</v>
      </c>
      <c r="J338" s="1">
        <v>4</v>
      </c>
      <c r="K338" s="1">
        <v>0</v>
      </c>
      <c r="L338" s="1">
        <v>2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2</v>
      </c>
      <c r="U338" s="1">
        <f t="shared" si="75"/>
        <v>188</v>
      </c>
      <c r="V338" s="1">
        <f t="shared" si="76"/>
        <v>98</v>
      </c>
      <c r="W338" s="1">
        <f t="shared" si="77"/>
        <v>49</v>
      </c>
      <c r="X338" s="1">
        <f t="shared" si="78"/>
        <v>18</v>
      </c>
      <c r="Y338" s="1">
        <f t="shared" si="79"/>
        <v>6</v>
      </c>
      <c r="Z338" s="1">
        <f t="shared" si="80"/>
        <v>2</v>
      </c>
      <c r="AA338" s="1">
        <f t="shared" si="81"/>
        <v>2</v>
      </c>
      <c r="AB338" s="1">
        <f t="shared" si="82"/>
        <v>0</v>
      </c>
      <c r="AC338" s="1">
        <f t="shared" si="83"/>
        <v>0</v>
      </c>
      <c r="AD338" s="1">
        <f t="shared" si="84"/>
        <v>0</v>
      </c>
      <c r="AE338" s="1">
        <f t="shared" si="85"/>
        <v>0</v>
      </c>
      <c r="AF338" s="1">
        <f t="shared" si="86"/>
        <v>0</v>
      </c>
      <c r="AG338" s="1">
        <f t="shared" si="87"/>
        <v>0</v>
      </c>
      <c r="AH338" s="1">
        <f t="shared" si="88"/>
        <v>0</v>
      </c>
      <c r="AI338" s="9">
        <f t="shared" si="89"/>
        <v>26.063829787234045</v>
      </c>
    </row>
    <row r="339" spans="1:35" ht="15">
      <c r="A339" s="1">
        <v>21898</v>
      </c>
      <c r="B339" s="1">
        <v>20</v>
      </c>
      <c r="C339" s="1">
        <v>7</v>
      </c>
      <c r="D339" s="2">
        <v>18.77</v>
      </c>
      <c r="E339" s="3">
        <v>5.1</v>
      </c>
      <c r="F339" s="1">
        <v>66</v>
      </c>
      <c r="G339" s="1">
        <v>34</v>
      </c>
      <c r="H339" s="1">
        <v>28</v>
      </c>
      <c r="I339" s="1">
        <v>13</v>
      </c>
      <c r="J339" s="1">
        <v>7</v>
      </c>
      <c r="K339" s="1">
        <v>1</v>
      </c>
      <c r="L339" s="1">
        <v>1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2</v>
      </c>
      <c r="U339" s="1">
        <f t="shared" si="75"/>
        <v>150</v>
      </c>
      <c r="V339" s="1">
        <f t="shared" si="76"/>
        <v>84</v>
      </c>
      <c r="W339" s="1">
        <f t="shared" si="77"/>
        <v>50</v>
      </c>
      <c r="X339" s="1">
        <f t="shared" si="78"/>
        <v>22</v>
      </c>
      <c r="Y339" s="1">
        <f t="shared" si="79"/>
        <v>9</v>
      </c>
      <c r="Z339" s="1">
        <f t="shared" si="80"/>
        <v>2</v>
      </c>
      <c r="AA339" s="1">
        <f t="shared" si="81"/>
        <v>1</v>
      </c>
      <c r="AB339" s="1">
        <f t="shared" si="82"/>
        <v>0</v>
      </c>
      <c r="AC339" s="1">
        <f t="shared" si="83"/>
        <v>0</v>
      </c>
      <c r="AD339" s="1">
        <f t="shared" si="84"/>
        <v>0</v>
      </c>
      <c r="AE339" s="1">
        <f t="shared" si="85"/>
        <v>0</v>
      </c>
      <c r="AF339" s="1">
        <f t="shared" si="86"/>
        <v>0</v>
      </c>
      <c r="AG339" s="1">
        <f t="shared" si="87"/>
        <v>0</v>
      </c>
      <c r="AH339" s="1">
        <f t="shared" si="88"/>
        <v>0</v>
      </c>
      <c r="AI339" s="9">
        <f t="shared" si="89"/>
        <v>33.33333333333333</v>
      </c>
    </row>
    <row r="340" spans="1:35" ht="15">
      <c r="A340" s="1">
        <v>21898</v>
      </c>
      <c r="B340" s="1">
        <v>20</v>
      </c>
      <c r="C340" s="1">
        <v>8</v>
      </c>
      <c r="D340" s="2">
        <v>18.821</v>
      </c>
      <c r="E340" s="3">
        <v>5.1</v>
      </c>
      <c r="F340" s="1">
        <v>74</v>
      </c>
      <c r="G340" s="1">
        <v>42</v>
      </c>
      <c r="H340" s="1">
        <v>23</v>
      </c>
      <c r="I340" s="1">
        <v>12</v>
      </c>
      <c r="J340" s="1">
        <v>8</v>
      </c>
      <c r="K340" s="1">
        <v>3</v>
      </c>
      <c r="L340" s="1">
        <v>1</v>
      </c>
      <c r="M340" s="1">
        <v>0</v>
      </c>
      <c r="N340" s="1">
        <v>1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2</v>
      </c>
      <c r="U340" s="1">
        <f t="shared" si="75"/>
        <v>164</v>
      </c>
      <c r="V340" s="1">
        <f t="shared" si="76"/>
        <v>90</v>
      </c>
      <c r="W340" s="1">
        <f t="shared" si="77"/>
        <v>48</v>
      </c>
      <c r="X340" s="1">
        <f t="shared" si="78"/>
        <v>25</v>
      </c>
      <c r="Y340" s="1">
        <f t="shared" si="79"/>
        <v>13</v>
      </c>
      <c r="Z340" s="1">
        <f t="shared" si="80"/>
        <v>5</v>
      </c>
      <c r="AA340" s="1">
        <f t="shared" si="81"/>
        <v>2</v>
      </c>
      <c r="AB340" s="1">
        <f t="shared" si="82"/>
        <v>1</v>
      </c>
      <c r="AC340" s="1">
        <f t="shared" si="83"/>
        <v>1</v>
      </c>
      <c r="AD340" s="1">
        <f t="shared" si="84"/>
        <v>0</v>
      </c>
      <c r="AE340" s="1">
        <f t="shared" si="85"/>
        <v>0</v>
      </c>
      <c r="AF340" s="1">
        <f t="shared" si="86"/>
        <v>0</v>
      </c>
      <c r="AG340" s="1">
        <f t="shared" si="87"/>
        <v>0</v>
      </c>
      <c r="AH340" s="1">
        <f t="shared" si="88"/>
        <v>0</v>
      </c>
      <c r="AI340" s="9">
        <f t="shared" si="89"/>
        <v>29.268292682926827</v>
      </c>
    </row>
    <row r="341" spans="1:35" ht="15">
      <c r="A341" s="1">
        <v>21898</v>
      </c>
      <c r="B341" s="1">
        <v>20</v>
      </c>
      <c r="C341" s="1">
        <v>9</v>
      </c>
      <c r="D341" s="2">
        <v>18.872</v>
      </c>
      <c r="E341" s="3">
        <v>5.1</v>
      </c>
      <c r="F341" s="1">
        <v>155</v>
      </c>
      <c r="G341" s="1">
        <v>96</v>
      </c>
      <c r="H341" s="1">
        <v>51</v>
      </c>
      <c r="I341" s="1">
        <v>29</v>
      </c>
      <c r="J341" s="1">
        <v>2</v>
      </c>
      <c r="K341" s="1">
        <v>2</v>
      </c>
      <c r="L341" s="1">
        <v>1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2</v>
      </c>
      <c r="U341" s="1">
        <f t="shared" si="75"/>
        <v>336</v>
      </c>
      <c r="V341" s="1">
        <f t="shared" si="76"/>
        <v>181</v>
      </c>
      <c r="W341" s="1">
        <f t="shared" si="77"/>
        <v>85</v>
      </c>
      <c r="X341" s="1">
        <f t="shared" si="78"/>
        <v>34</v>
      </c>
      <c r="Y341" s="1">
        <f t="shared" si="79"/>
        <v>5</v>
      </c>
      <c r="Z341" s="1">
        <f t="shared" si="80"/>
        <v>3</v>
      </c>
      <c r="AA341" s="1">
        <f t="shared" si="81"/>
        <v>1</v>
      </c>
      <c r="AB341" s="1">
        <f t="shared" si="82"/>
        <v>0</v>
      </c>
      <c r="AC341" s="1">
        <f t="shared" si="83"/>
        <v>0</v>
      </c>
      <c r="AD341" s="1">
        <f t="shared" si="84"/>
        <v>0</v>
      </c>
      <c r="AE341" s="1">
        <f t="shared" si="85"/>
        <v>0</v>
      </c>
      <c r="AF341" s="1">
        <f t="shared" si="86"/>
        <v>0</v>
      </c>
      <c r="AG341" s="1">
        <f t="shared" si="87"/>
        <v>0</v>
      </c>
      <c r="AH341" s="1">
        <f t="shared" si="88"/>
        <v>0</v>
      </c>
      <c r="AI341" s="9">
        <f t="shared" si="89"/>
        <v>25.297619047619047</v>
      </c>
    </row>
    <row r="342" spans="1:35" ht="15">
      <c r="A342" s="1">
        <v>21898</v>
      </c>
      <c r="B342" s="1">
        <v>20</v>
      </c>
      <c r="C342" s="1">
        <v>10</v>
      </c>
      <c r="D342" s="2">
        <v>18.923</v>
      </c>
      <c r="E342" s="3">
        <v>5.1</v>
      </c>
      <c r="F342" s="1">
        <v>116</v>
      </c>
      <c r="G342" s="1">
        <v>83</v>
      </c>
      <c r="H342" s="1">
        <v>73</v>
      </c>
      <c r="I342" s="1">
        <v>25</v>
      </c>
      <c r="J342" s="1">
        <v>9</v>
      </c>
      <c r="K342" s="1">
        <v>2</v>
      </c>
      <c r="L342" s="1">
        <v>1</v>
      </c>
      <c r="M342" s="1">
        <v>1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2</v>
      </c>
      <c r="U342" s="1">
        <f t="shared" si="75"/>
        <v>310</v>
      </c>
      <c r="V342" s="1">
        <f t="shared" si="76"/>
        <v>194</v>
      </c>
      <c r="W342" s="1">
        <f t="shared" si="77"/>
        <v>111</v>
      </c>
      <c r="X342" s="1">
        <f t="shared" si="78"/>
        <v>38</v>
      </c>
      <c r="Y342" s="1">
        <f t="shared" si="79"/>
        <v>13</v>
      </c>
      <c r="Z342" s="1">
        <f t="shared" si="80"/>
        <v>4</v>
      </c>
      <c r="AA342" s="1">
        <f t="shared" si="81"/>
        <v>2</v>
      </c>
      <c r="AB342" s="1">
        <f t="shared" si="82"/>
        <v>1</v>
      </c>
      <c r="AC342" s="1">
        <f t="shared" si="83"/>
        <v>0</v>
      </c>
      <c r="AD342" s="1">
        <f t="shared" si="84"/>
        <v>0</v>
      </c>
      <c r="AE342" s="1">
        <f t="shared" si="85"/>
        <v>0</v>
      </c>
      <c r="AF342" s="1">
        <f t="shared" si="86"/>
        <v>0</v>
      </c>
      <c r="AG342" s="1">
        <f t="shared" si="87"/>
        <v>0</v>
      </c>
      <c r="AH342" s="1">
        <f t="shared" si="88"/>
        <v>0</v>
      </c>
      <c r="AI342" s="9">
        <f t="shared" si="89"/>
        <v>35.80645161290323</v>
      </c>
    </row>
    <row r="343" spans="1:35" ht="15">
      <c r="A343" s="1">
        <v>21898</v>
      </c>
      <c r="B343" s="1">
        <v>20</v>
      </c>
      <c r="C343" s="1">
        <v>11</v>
      </c>
      <c r="D343" s="2">
        <v>18.974</v>
      </c>
      <c r="E343" s="3">
        <v>5.1</v>
      </c>
      <c r="F343" s="1">
        <v>66</v>
      </c>
      <c r="G343" s="1">
        <v>32</v>
      </c>
      <c r="H343" s="1">
        <v>27</v>
      </c>
      <c r="I343" s="1">
        <v>6</v>
      </c>
      <c r="J343" s="1">
        <v>4</v>
      </c>
      <c r="K343" s="1">
        <v>4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1</v>
      </c>
      <c r="R343" s="1">
        <v>1</v>
      </c>
      <c r="S343" s="1">
        <v>0</v>
      </c>
      <c r="T343" s="1">
        <v>2</v>
      </c>
      <c r="U343" s="1">
        <f t="shared" si="75"/>
        <v>141</v>
      </c>
      <c r="V343" s="1">
        <f t="shared" si="76"/>
        <v>75</v>
      </c>
      <c r="W343" s="1">
        <f t="shared" si="77"/>
        <v>43</v>
      </c>
      <c r="X343" s="1">
        <f t="shared" si="78"/>
        <v>16</v>
      </c>
      <c r="Y343" s="1">
        <f t="shared" si="79"/>
        <v>10</v>
      </c>
      <c r="Z343" s="1">
        <f t="shared" si="80"/>
        <v>6</v>
      </c>
      <c r="AA343" s="1">
        <f t="shared" si="81"/>
        <v>2</v>
      </c>
      <c r="AB343" s="1">
        <f t="shared" si="82"/>
        <v>2</v>
      </c>
      <c r="AC343" s="1">
        <f t="shared" si="83"/>
        <v>2</v>
      </c>
      <c r="AD343" s="1">
        <f t="shared" si="84"/>
        <v>2</v>
      </c>
      <c r="AE343" s="1">
        <f t="shared" si="85"/>
        <v>2</v>
      </c>
      <c r="AF343" s="1">
        <f t="shared" si="86"/>
        <v>2</v>
      </c>
      <c r="AG343" s="1">
        <f t="shared" si="87"/>
        <v>1</v>
      </c>
      <c r="AH343" s="1">
        <f t="shared" si="88"/>
        <v>0</v>
      </c>
      <c r="AI343" s="9">
        <f t="shared" si="89"/>
        <v>30.49645390070922</v>
      </c>
    </row>
    <row r="344" spans="1:35" ht="15">
      <c r="A344" s="1">
        <v>21898</v>
      </c>
      <c r="B344" s="1">
        <v>20</v>
      </c>
      <c r="C344" s="1">
        <v>12</v>
      </c>
      <c r="D344" s="2">
        <v>19.025</v>
      </c>
      <c r="E344" s="3">
        <v>5.1</v>
      </c>
      <c r="F344" s="1">
        <v>95</v>
      </c>
      <c r="G344" s="1">
        <v>36</v>
      </c>
      <c r="H344" s="1">
        <v>24</v>
      </c>
      <c r="I344" s="1">
        <v>5</v>
      </c>
      <c r="J344" s="1">
        <v>5</v>
      </c>
      <c r="K344" s="1">
        <v>3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2</v>
      </c>
      <c r="U344" s="1">
        <f t="shared" si="75"/>
        <v>168</v>
      </c>
      <c r="V344" s="1">
        <f t="shared" si="76"/>
        <v>73</v>
      </c>
      <c r="W344" s="1">
        <f t="shared" si="77"/>
        <v>37</v>
      </c>
      <c r="X344" s="1">
        <f t="shared" si="78"/>
        <v>13</v>
      </c>
      <c r="Y344" s="1">
        <f t="shared" si="79"/>
        <v>8</v>
      </c>
      <c r="Z344" s="1">
        <f t="shared" si="80"/>
        <v>3</v>
      </c>
      <c r="AA344" s="1">
        <f t="shared" si="81"/>
        <v>0</v>
      </c>
      <c r="AB344" s="1">
        <f t="shared" si="82"/>
        <v>0</v>
      </c>
      <c r="AC344" s="1">
        <f t="shared" si="83"/>
        <v>0</v>
      </c>
      <c r="AD344" s="1">
        <f t="shared" si="84"/>
        <v>0</v>
      </c>
      <c r="AE344" s="1">
        <f t="shared" si="85"/>
        <v>0</v>
      </c>
      <c r="AF344" s="1">
        <f t="shared" si="86"/>
        <v>0</v>
      </c>
      <c r="AG344" s="1">
        <f t="shared" si="87"/>
        <v>0</v>
      </c>
      <c r="AH344" s="1">
        <f t="shared" si="88"/>
        <v>0</v>
      </c>
      <c r="AI344" s="9">
        <f t="shared" si="89"/>
        <v>22.023809523809522</v>
      </c>
    </row>
    <row r="345" spans="1:35" ht="15">
      <c r="A345" s="1">
        <v>21898</v>
      </c>
      <c r="B345" s="1">
        <v>20</v>
      </c>
      <c r="C345" s="1">
        <v>13</v>
      </c>
      <c r="D345" s="2">
        <v>19.076</v>
      </c>
      <c r="E345" s="3">
        <v>5.1</v>
      </c>
      <c r="F345" s="1">
        <v>229</v>
      </c>
      <c r="G345" s="1">
        <v>101</v>
      </c>
      <c r="H345" s="1">
        <v>51</v>
      </c>
      <c r="I345" s="1">
        <v>30</v>
      </c>
      <c r="J345" s="1">
        <v>16</v>
      </c>
      <c r="K345" s="1">
        <v>1</v>
      </c>
      <c r="L345" s="1">
        <v>0</v>
      </c>
      <c r="M345" s="1">
        <v>1</v>
      </c>
      <c r="N345" s="1">
        <v>0</v>
      </c>
      <c r="O345" s="1">
        <v>1</v>
      </c>
      <c r="P345" s="1">
        <v>0</v>
      </c>
      <c r="Q345" s="1">
        <v>0</v>
      </c>
      <c r="R345" s="1">
        <v>0</v>
      </c>
      <c r="S345" s="1">
        <v>0</v>
      </c>
      <c r="T345" s="1">
        <v>2</v>
      </c>
      <c r="U345" s="1">
        <f t="shared" si="75"/>
        <v>430</v>
      </c>
      <c r="V345" s="1">
        <f t="shared" si="76"/>
        <v>201</v>
      </c>
      <c r="W345" s="1">
        <f t="shared" si="77"/>
        <v>100</v>
      </c>
      <c r="X345" s="1">
        <f t="shared" si="78"/>
        <v>49</v>
      </c>
      <c r="Y345" s="1">
        <f t="shared" si="79"/>
        <v>19</v>
      </c>
      <c r="Z345" s="1">
        <f t="shared" si="80"/>
        <v>3</v>
      </c>
      <c r="AA345" s="1">
        <f t="shared" si="81"/>
        <v>2</v>
      </c>
      <c r="AB345" s="1">
        <f t="shared" si="82"/>
        <v>2</v>
      </c>
      <c r="AC345" s="1">
        <f t="shared" si="83"/>
        <v>1</v>
      </c>
      <c r="AD345" s="1">
        <f t="shared" si="84"/>
        <v>1</v>
      </c>
      <c r="AE345" s="1">
        <f t="shared" si="85"/>
        <v>0</v>
      </c>
      <c r="AF345" s="1">
        <f t="shared" si="86"/>
        <v>0</v>
      </c>
      <c r="AG345" s="1">
        <f t="shared" si="87"/>
        <v>0</v>
      </c>
      <c r="AH345" s="1">
        <f t="shared" si="88"/>
        <v>0</v>
      </c>
      <c r="AI345" s="9">
        <f t="shared" si="89"/>
        <v>23.25581395348837</v>
      </c>
    </row>
    <row r="346" spans="1:35" ht="15">
      <c r="A346" s="1">
        <v>21898</v>
      </c>
      <c r="B346" s="1">
        <v>20</v>
      </c>
      <c r="C346" s="1">
        <v>14</v>
      </c>
      <c r="D346" s="2">
        <v>19.127</v>
      </c>
      <c r="E346" s="3">
        <v>5.1</v>
      </c>
      <c r="F346" s="1">
        <v>121</v>
      </c>
      <c r="G346" s="1">
        <v>64</v>
      </c>
      <c r="H346" s="1">
        <v>34</v>
      </c>
      <c r="I346" s="1">
        <v>12</v>
      </c>
      <c r="J346" s="1">
        <v>11</v>
      </c>
      <c r="K346" s="1">
        <v>3</v>
      </c>
      <c r="L346" s="1">
        <v>1</v>
      </c>
      <c r="M346" s="1">
        <v>2</v>
      </c>
      <c r="N346" s="1">
        <v>1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2</v>
      </c>
      <c r="U346" s="1">
        <f t="shared" si="75"/>
        <v>249</v>
      </c>
      <c r="V346" s="1">
        <f t="shared" si="76"/>
        <v>128</v>
      </c>
      <c r="W346" s="1">
        <f t="shared" si="77"/>
        <v>64</v>
      </c>
      <c r="X346" s="1">
        <f t="shared" si="78"/>
        <v>30</v>
      </c>
      <c r="Y346" s="1">
        <f t="shared" si="79"/>
        <v>18</v>
      </c>
      <c r="Z346" s="1">
        <f t="shared" si="80"/>
        <v>7</v>
      </c>
      <c r="AA346" s="1">
        <f t="shared" si="81"/>
        <v>4</v>
      </c>
      <c r="AB346" s="1">
        <f t="shared" si="82"/>
        <v>3</v>
      </c>
      <c r="AC346" s="1">
        <f t="shared" si="83"/>
        <v>1</v>
      </c>
      <c r="AD346" s="1">
        <f t="shared" si="84"/>
        <v>0</v>
      </c>
      <c r="AE346" s="1">
        <f t="shared" si="85"/>
        <v>0</v>
      </c>
      <c r="AF346" s="1">
        <f t="shared" si="86"/>
        <v>0</v>
      </c>
      <c r="AG346" s="1">
        <f t="shared" si="87"/>
        <v>0</v>
      </c>
      <c r="AH346" s="1">
        <f t="shared" si="88"/>
        <v>0</v>
      </c>
      <c r="AI346" s="9">
        <f t="shared" si="89"/>
        <v>25.702811244979916</v>
      </c>
    </row>
    <row r="347" spans="1:35" ht="15">
      <c r="A347" s="1">
        <v>21898</v>
      </c>
      <c r="B347" s="1">
        <v>20</v>
      </c>
      <c r="C347" s="1">
        <v>15</v>
      </c>
      <c r="D347" s="2">
        <v>19.178</v>
      </c>
      <c r="E347" s="3">
        <v>5.1</v>
      </c>
      <c r="F347" s="1">
        <v>164</v>
      </c>
      <c r="G347" s="1">
        <v>62</v>
      </c>
      <c r="H347" s="1">
        <v>40</v>
      </c>
      <c r="I347" s="1">
        <v>26</v>
      </c>
      <c r="J347" s="1">
        <v>7</v>
      </c>
      <c r="K347" s="1">
        <v>4</v>
      </c>
      <c r="L347" s="1">
        <v>0</v>
      </c>
      <c r="M347" s="1">
        <v>0</v>
      </c>
      <c r="N347" s="1">
        <v>1</v>
      </c>
      <c r="O347" s="1">
        <v>0</v>
      </c>
      <c r="P347" s="1">
        <v>1</v>
      </c>
      <c r="Q347" s="1">
        <v>0</v>
      </c>
      <c r="R347" s="1">
        <v>0</v>
      </c>
      <c r="S347" s="1">
        <v>0</v>
      </c>
      <c r="T347" s="1">
        <v>2</v>
      </c>
      <c r="U347" s="1">
        <f t="shared" si="75"/>
        <v>305</v>
      </c>
      <c r="V347" s="1">
        <f t="shared" si="76"/>
        <v>141</v>
      </c>
      <c r="W347" s="1">
        <f t="shared" si="77"/>
        <v>79</v>
      </c>
      <c r="X347" s="1">
        <f t="shared" si="78"/>
        <v>39</v>
      </c>
      <c r="Y347" s="1">
        <f t="shared" si="79"/>
        <v>13</v>
      </c>
      <c r="Z347" s="1">
        <f t="shared" si="80"/>
        <v>6</v>
      </c>
      <c r="AA347" s="1">
        <f t="shared" si="81"/>
        <v>2</v>
      </c>
      <c r="AB347" s="1">
        <f t="shared" si="82"/>
        <v>2</v>
      </c>
      <c r="AC347" s="1">
        <f t="shared" si="83"/>
        <v>2</v>
      </c>
      <c r="AD347" s="1">
        <f t="shared" si="84"/>
        <v>1</v>
      </c>
      <c r="AE347" s="1">
        <f t="shared" si="85"/>
        <v>1</v>
      </c>
      <c r="AF347" s="1">
        <f t="shared" si="86"/>
        <v>0</v>
      </c>
      <c r="AG347" s="1">
        <f t="shared" si="87"/>
        <v>0</v>
      </c>
      <c r="AH347" s="1">
        <f t="shared" si="88"/>
        <v>0</v>
      </c>
      <c r="AI347" s="9">
        <f t="shared" si="89"/>
        <v>25.901639344262296</v>
      </c>
    </row>
    <row r="348" spans="1:35" ht="15">
      <c r="A348" s="1">
        <v>21898</v>
      </c>
      <c r="B348" s="1">
        <v>20</v>
      </c>
      <c r="C348" s="1">
        <v>16</v>
      </c>
      <c r="D348" s="2">
        <v>19.229</v>
      </c>
      <c r="E348" s="3">
        <v>5.1</v>
      </c>
      <c r="F348" s="1">
        <v>145</v>
      </c>
      <c r="G348" s="1">
        <v>61</v>
      </c>
      <c r="H348" s="1">
        <v>27</v>
      </c>
      <c r="I348" s="1">
        <v>16</v>
      </c>
      <c r="J348" s="1">
        <v>10</v>
      </c>
      <c r="K348" s="1">
        <v>3</v>
      </c>
      <c r="L348" s="1">
        <v>4</v>
      </c>
      <c r="M348" s="1">
        <v>2</v>
      </c>
      <c r="N348" s="1">
        <v>0</v>
      </c>
      <c r="O348" s="1">
        <v>1</v>
      </c>
      <c r="P348" s="1">
        <v>1</v>
      </c>
      <c r="Q348" s="1">
        <v>0</v>
      </c>
      <c r="R348" s="1">
        <v>1</v>
      </c>
      <c r="S348" s="1">
        <v>0</v>
      </c>
      <c r="T348" s="1">
        <v>2</v>
      </c>
      <c r="U348" s="1">
        <f t="shared" si="75"/>
        <v>271</v>
      </c>
      <c r="V348" s="1">
        <f t="shared" si="76"/>
        <v>126</v>
      </c>
      <c r="W348" s="1">
        <f t="shared" si="77"/>
        <v>65</v>
      </c>
      <c r="X348" s="1">
        <f t="shared" si="78"/>
        <v>38</v>
      </c>
      <c r="Y348" s="1">
        <f t="shared" si="79"/>
        <v>22</v>
      </c>
      <c r="Z348" s="1">
        <f t="shared" si="80"/>
        <v>12</v>
      </c>
      <c r="AA348" s="1">
        <f t="shared" si="81"/>
        <v>9</v>
      </c>
      <c r="AB348" s="1">
        <f t="shared" si="82"/>
        <v>5</v>
      </c>
      <c r="AC348" s="1">
        <f t="shared" si="83"/>
        <v>3</v>
      </c>
      <c r="AD348" s="1">
        <f t="shared" si="84"/>
        <v>3</v>
      </c>
      <c r="AE348" s="1">
        <f t="shared" si="85"/>
        <v>2</v>
      </c>
      <c r="AF348" s="1">
        <f t="shared" si="86"/>
        <v>1</v>
      </c>
      <c r="AG348" s="1">
        <f t="shared" si="87"/>
        <v>1</v>
      </c>
      <c r="AH348" s="1">
        <f t="shared" si="88"/>
        <v>0</v>
      </c>
      <c r="AI348" s="9">
        <f t="shared" si="89"/>
        <v>23.985239852398525</v>
      </c>
    </row>
    <row r="349" spans="1:35" ht="15">
      <c r="A349" s="1">
        <v>21898</v>
      </c>
      <c r="B349" s="1">
        <v>20</v>
      </c>
      <c r="C349" s="1">
        <v>17</v>
      </c>
      <c r="D349" s="2">
        <v>19.28</v>
      </c>
      <c r="E349" s="3">
        <v>5.1</v>
      </c>
      <c r="F349" s="1">
        <v>132</v>
      </c>
      <c r="G349" s="1">
        <v>77</v>
      </c>
      <c r="H349" s="1">
        <v>39</v>
      </c>
      <c r="I349" s="1">
        <v>22</v>
      </c>
      <c r="J349" s="1">
        <v>10</v>
      </c>
      <c r="K349" s="1">
        <v>5</v>
      </c>
      <c r="L349" s="1">
        <v>2</v>
      </c>
      <c r="M349" s="1">
        <v>2</v>
      </c>
      <c r="N349" s="1">
        <v>1</v>
      </c>
      <c r="O349" s="1">
        <v>1</v>
      </c>
      <c r="P349" s="1">
        <v>0</v>
      </c>
      <c r="Q349" s="1">
        <v>0</v>
      </c>
      <c r="R349" s="1">
        <v>0</v>
      </c>
      <c r="S349" s="1">
        <v>0</v>
      </c>
      <c r="T349" s="1">
        <v>2</v>
      </c>
      <c r="U349" s="1">
        <f t="shared" si="75"/>
        <v>291</v>
      </c>
      <c r="V349" s="1">
        <f t="shared" si="76"/>
        <v>159</v>
      </c>
      <c r="W349" s="1">
        <f t="shared" si="77"/>
        <v>82</v>
      </c>
      <c r="X349" s="1">
        <f t="shared" si="78"/>
        <v>43</v>
      </c>
      <c r="Y349" s="1">
        <f t="shared" si="79"/>
        <v>21</v>
      </c>
      <c r="Z349" s="1">
        <f t="shared" si="80"/>
        <v>11</v>
      </c>
      <c r="AA349" s="1">
        <f t="shared" si="81"/>
        <v>6</v>
      </c>
      <c r="AB349" s="1">
        <f t="shared" si="82"/>
        <v>4</v>
      </c>
      <c r="AC349" s="1">
        <f t="shared" si="83"/>
        <v>2</v>
      </c>
      <c r="AD349" s="1">
        <f t="shared" si="84"/>
        <v>1</v>
      </c>
      <c r="AE349" s="1">
        <f t="shared" si="85"/>
        <v>0</v>
      </c>
      <c r="AF349" s="1">
        <f t="shared" si="86"/>
        <v>0</v>
      </c>
      <c r="AG349" s="1">
        <f t="shared" si="87"/>
        <v>0</v>
      </c>
      <c r="AH349" s="1">
        <f t="shared" si="88"/>
        <v>0</v>
      </c>
      <c r="AI349" s="9">
        <f t="shared" si="89"/>
        <v>28.1786941580756</v>
      </c>
    </row>
    <row r="350" spans="1:35" ht="15">
      <c r="A350" s="1">
        <v>21898</v>
      </c>
      <c r="B350" s="1">
        <v>20</v>
      </c>
      <c r="C350" s="1">
        <v>18</v>
      </c>
      <c r="D350" s="2">
        <v>19.331</v>
      </c>
      <c r="E350" s="3">
        <v>5.1</v>
      </c>
      <c r="F350" s="1">
        <v>123</v>
      </c>
      <c r="G350" s="1">
        <v>72</v>
      </c>
      <c r="H350" s="1">
        <v>36</v>
      </c>
      <c r="I350" s="1">
        <v>22</v>
      </c>
      <c r="J350" s="1">
        <v>13</v>
      </c>
      <c r="K350" s="1">
        <v>4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2</v>
      </c>
      <c r="U350" s="1">
        <f t="shared" si="75"/>
        <v>270</v>
      </c>
      <c r="V350" s="1">
        <f t="shared" si="76"/>
        <v>147</v>
      </c>
      <c r="W350" s="1">
        <f t="shared" si="77"/>
        <v>75</v>
      </c>
      <c r="X350" s="1">
        <f t="shared" si="78"/>
        <v>39</v>
      </c>
      <c r="Y350" s="1">
        <f t="shared" si="79"/>
        <v>17</v>
      </c>
      <c r="Z350" s="1">
        <f t="shared" si="80"/>
        <v>4</v>
      </c>
      <c r="AA350" s="1">
        <f t="shared" si="81"/>
        <v>0</v>
      </c>
      <c r="AB350" s="1">
        <f t="shared" si="82"/>
        <v>0</v>
      </c>
      <c r="AC350" s="1">
        <f t="shared" si="83"/>
        <v>0</v>
      </c>
      <c r="AD350" s="1">
        <f t="shared" si="84"/>
        <v>0</v>
      </c>
      <c r="AE350" s="1">
        <f t="shared" si="85"/>
        <v>0</v>
      </c>
      <c r="AF350" s="1">
        <f t="shared" si="86"/>
        <v>0</v>
      </c>
      <c r="AG350" s="1">
        <f t="shared" si="87"/>
        <v>0</v>
      </c>
      <c r="AH350" s="1">
        <f t="shared" si="88"/>
        <v>0</v>
      </c>
      <c r="AI350" s="9">
        <f t="shared" si="89"/>
        <v>27.77777777777778</v>
      </c>
    </row>
    <row r="351" spans="1:35" ht="15">
      <c r="A351" s="1">
        <v>21898</v>
      </c>
      <c r="B351" s="1">
        <v>20</v>
      </c>
      <c r="C351" s="1">
        <v>19</v>
      </c>
      <c r="D351" s="2">
        <v>19.382</v>
      </c>
      <c r="E351" s="3">
        <v>6.8</v>
      </c>
      <c r="F351" s="1">
        <v>106</v>
      </c>
      <c r="G351" s="1">
        <v>83</v>
      </c>
      <c r="H351" s="1">
        <v>37</v>
      </c>
      <c r="I351" s="1">
        <v>30</v>
      </c>
      <c r="J351" s="1">
        <v>10</v>
      </c>
      <c r="K351" s="1">
        <v>6</v>
      </c>
      <c r="L351" s="1">
        <v>2</v>
      </c>
      <c r="M351" s="1">
        <v>0</v>
      </c>
      <c r="N351" s="1">
        <v>0</v>
      </c>
      <c r="O351" s="1">
        <v>0</v>
      </c>
      <c r="P351" s="1">
        <v>1</v>
      </c>
      <c r="Q351" s="1">
        <v>0</v>
      </c>
      <c r="R351" s="1">
        <v>1</v>
      </c>
      <c r="S351" s="1">
        <v>0</v>
      </c>
      <c r="T351" s="1">
        <v>2</v>
      </c>
      <c r="U351" s="1">
        <f t="shared" si="75"/>
        <v>276</v>
      </c>
      <c r="V351" s="1">
        <f t="shared" si="76"/>
        <v>170</v>
      </c>
      <c r="W351" s="1">
        <f t="shared" si="77"/>
        <v>87</v>
      </c>
      <c r="X351" s="1">
        <f t="shared" si="78"/>
        <v>50</v>
      </c>
      <c r="Y351" s="1">
        <f t="shared" si="79"/>
        <v>20</v>
      </c>
      <c r="Z351" s="1">
        <f t="shared" si="80"/>
        <v>10</v>
      </c>
      <c r="AA351" s="1">
        <f t="shared" si="81"/>
        <v>4</v>
      </c>
      <c r="AB351" s="1">
        <f t="shared" si="82"/>
        <v>2</v>
      </c>
      <c r="AC351" s="1">
        <f t="shared" si="83"/>
        <v>2</v>
      </c>
      <c r="AD351" s="1">
        <f t="shared" si="84"/>
        <v>2</v>
      </c>
      <c r="AE351" s="1">
        <f t="shared" si="85"/>
        <v>2</v>
      </c>
      <c r="AF351" s="1">
        <f t="shared" si="86"/>
        <v>1</v>
      </c>
      <c r="AG351" s="1">
        <f t="shared" si="87"/>
        <v>1</v>
      </c>
      <c r="AH351" s="1">
        <f t="shared" si="88"/>
        <v>0</v>
      </c>
      <c r="AI351" s="9">
        <f t="shared" si="89"/>
        <v>31.521739130434785</v>
      </c>
    </row>
    <row r="352" spans="1:35" ht="15">
      <c r="A352" s="1">
        <v>21898</v>
      </c>
      <c r="B352" s="1">
        <v>21</v>
      </c>
      <c r="C352" s="1">
        <v>1</v>
      </c>
      <c r="D352" s="2">
        <v>19.45</v>
      </c>
      <c r="E352" s="3">
        <v>6.5</v>
      </c>
      <c r="F352" s="1">
        <v>81</v>
      </c>
      <c r="G352" s="1">
        <v>44</v>
      </c>
      <c r="H352" s="1">
        <v>33</v>
      </c>
      <c r="I352" s="1">
        <v>19</v>
      </c>
      <c r="J352" s="1">
        <v>8</v>
      </c>
      <c r="K352" s="1">
        <v>7</v>
      </c>
      <c r="L352" s="1">
        <v>3</v>
      </c>
      <c r="M352" s="1">
        <v>2</v>
      </c>
      <c r="N352" s="1">
        <v>2</v>
      </c>
      <c r="O352" s="1">
        <v>1</v>
      </c>
      <c r="P352" s="1">
        <v>0</v>
      </c>
      <c r="Q352" s="1">
        <v>0</v>
      </c>
      <c r="R352" s="1">
        <v>0</v>
      </c>
      <c r="S352" s="1">
        <v>0</v>
      </c>
      <c r="T352" s="1">
        <v>2</v>
      </c>
      <c r="U352" s="1">
        <f t="shared" si="75"/>
        <v>200</v>
      </c>
      <c r="V352" s="1">
        <f t="shared" si="76"/>
        <v>119</v>
      </c>
      <c r="W352" s="1">
        <f t="shared" si="77"/>
        <v>75</v>
      </c>
      <c r="X352" s="1">
        <f t="shared" si="78"/>
        <v>42</v>
      </c>
      <c r="Y352" s="1">
        <f t="shared" si="79"/>
        <v>23</v>
      </c>
      <c r="Z352" s="1">
        <f t="shared" si="80"/>
        <v>15</v>
      </c>
      <c r="AA352" s="1">
        <f t="shared" si="81"/>
        <v>8</v>
      </c>
      <c r="AB352" s="1">
        <f t="shared" si="82"/>
        <v>5</v>
      </c>
      <c r="AC352" s="1">
        <f t="shared" si="83"/>
        <v>3</v>
      </c>
      <c r="AD352" s="1">
        <f t="shared" si="84"/>
        <v>1</v>
      </c>
      <c r="AE352" s="1">
        <f t="shared" si="85"/>
        <v>0</v>
      </c>
      <c r="AF352" s="1">
        <f t="shared" si="86"/>
        <v>0</v>
      </c>
      <c r="AG352" s="1">
        <f t="shared" si="87"/>
        <v>0</v>
      </c>
      <c r="AH352" s="1">
        <f t="shared" si="88"/>
        <v>0</v>
      </c>
      <c r="AI352" s="9">
        <f t="shared" si="89"/>
        <v>37.5</v>
      </c>
    </row>
    <row r="353" spans="1:35" ht="15">
      <c r="A353" s="1">
        <v>21898</v>
      </c>
      <c r="B353" s="1">
        <v>21</v>
      </c>
      <c r="C353" s="1">
        <v>2</v>
      </c>
      <c r="D353" s="2">
        <v>19.515</v>
      </c>
      <c r="E353" s="3">
        <v>5</v>
      </c>
      <c r="F353" s="1">
        <v>71</v>
      </c>
      <c r="G353" s="1">
        <v>41</v>
      </c>
      <c r="H353" s="1">
        <v>26</v>
      </c>
      <c r="I353" s="1">
        <v>22</v>
      </c>
      <c r="J353" s="1">
        <v>6</v>
      </c>
      <c r="K353" s="1">
        <v>3</v>
      </c>
      <c r="L353" s="1">
        <v>0</v>
      </c>
      <c r="M353" s="1">
        <v>3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2</v>
      </c>
      <c r="U353" s="1">
        <f t="shared" si="75"/>
        <v>172</v>
      </c>
      <c r="V353" s="1">
        <f t="shared" si="76"/>
        <v>101</v>
      </c>
      <c r="W353" s="1">
        <f t="shared" si="77"/>
        <v>60</v>
      </c>
      <c r="X353" s="1">
        <f t="shared" si="78"/>
        <v>34</v>
      </c>
      <c r="Y353" s="1">
        <f t="shared" si="79"/>
        <v>12</v>
      </c>
      <c r="Z353" s="1">
        <f t="shared" si="80"/>
        <v>6</v>
      </c>
      <c r="AA353" s="1">
        <f t="shared" si="81"/>
        <v>3</v>
      </c>
      <c r="AB353" s="1">
        <f t="shared" si="82"/>
        <v>3</v>
      </c>
      <c r="AC353" s="1">
        <f t="shared" si="83"/>
        <v>0</v>
      </c>
      <c r="AD353" s="1">
        <f t="shared" si="84"/>
        <v>0</v>
      </c>
      <c r="AE353" s="1">
        <f t="shared" si="85"/>
        <v>0</v>
      </c>
      <c r="AF353" s="1">
        <f t="shared" si="86"/>
        <v>0</v>
      </c>
      <c r="AG353" s="1">
        <f t="shared" si="87"/>
        <v>0</v>
      </c>
      <c r="AH353" s="1">
        <f t="shared" si="88"/>
        <v>0</v>
      </c>
      <c r="AI353" s="9">
        <f t="shared" si="89"/>
        <v>34.883720930232556</v>
      </c>
    </row>
    <row r="354" spans="1:35" ht="15">
      <c r="A354" s="1">
        <v>21898</v>
      </c>
      <c r="B354" s="1">
        <v>21</v>
      </c>
      <c r="C354" s="1">
        <v>3</v>
      </c>
      <c r="D354" s="2">
        <v>19.565</v>
      </c>
      <c r="E354" s="3">
        <v>5</v>
      </c>
      <c r="F354" s="1">
        <v>74</v>
      </c>
      <c r="G354" s="1">
        <v>42</v>
      </c>
      <c r="H354" s="1">
        <v>27</v>
      </c>
      <c r="I354" s="1">
        <v>8</v>
      </c>
      <c r="J354" s="1">
        <v>4</v>
      </c>
      <c r="K354" s="1">
        <v>3</v>
      </c>
      <c r="L354" s="1">
        <v>0</v>
      </c>
      <c r="M354" s="1">
        <v>0</v>
      </c>
      <c r="N354" s="1">
        <v>1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2</v>
      </c>
      <c r="U354" s="1">
        <f t="shared" si="75"/>
        <v>159</v>
      </c>
      <c r="V354" s="1">
        <f t="shared" si="76"/>
        <v>85</v>
      </c>
      <c r="W354" s="1">
        <f t="shared" si="77"/>
        <v>43</v>
      </c>
      <c r="X354" s="1">
        <f t="shared" si="78"/>
        <v>16</v>
      </c>
      <c r="Y354" s="1">
        <f t="shared" si="79"/>
        <v>8</v>
      </c>
      <c r="Z354" s="1">
        <f t="shared" si="80"/>
        <v>4</v>
      </c>
      <c r="AA354" s="1">
        <f t="shared" si="81"/>
        <v>1</v>
      </c>
      <c r="AB354" s="1">
        <f t="shared" si="82"/>
        <v>1</v>
      </c>
      <c r="AC354" s="1">
        <f t="shared" si="83"/>
        <v>1</v>
      </c>
      <c r="AD354" s="1">
        <f t="shared" si="84"/>
        <v>0</v>
      </c>
      <c r="AE354" s="1">
        <f t="shared" si="85"/>
        <v>0</v>
      </c>
      <c r="AF354" s="1">
        <f t="shared" si="86"/>
        <v>0</v>
      </c>
      <c r="AG354" s="1">
        <f t="shared" si="87"/>
        <v>0</v>
      </c>
      <c r="AH354" s="1">
        <f t="shared" si="88"/>
        <v>0</v>
      </c>
      <c r="AI354" s="9">
        <f t="shared" si="89"/>
        <v>27.044025157232703</v>
      </c>
    </row>
    <row r="355" spans="1:35" ht="15">
      <c r="A355" s="1">
        <v>21898</v>
      </c>
      <c r="B355" s="1">
        <v>21</v>
      </c>
      <c r="C355" s="1">
        <v>4</v>
      </c>
      <c r="D355" s="2">
        <v>19.615</v>
      </c>
      <c r="E355" s="3">
        <v>5</v>
      </c>
      <c r="F355" s="1">
        <v>154</v>
      </c>
      <c r="G355" s="1">
        <v>101</v>
      </c>
      <c r="H355" s="1">
        <v>70</v>
      </c>
      <c r="I355" s="1">
        <v>43</v>
      </c>
      <c r="J355" s="1">
        <v>30</v>
      </c>
      <c r="K355" s="1">
        <v>11</v>
      </c>
      <c r="L355" s="1">
        <v>2</v>
      </c>
      <c r="M355" s="1">
        <v>2</v>
      </c>
      <c r="N355" s="1">
        <v>1</v>
      </c>
      <c r="O355" s="1">
        <v>0</v>
      </c>
      <c r="P355" s="1">
        <v>1</v>
      </c>
      <c r="Q355" s="1">
        <v>0</v>
      </c>
      <c r="R355" s="1">
        <v>1</v>
      </c>
      <c r="S355" s="1">
        <v>0</v>
      </c>
      <c r="T355" s="1">
        <v>2</v>
      </c>
      <c r="U355" s="1">
        <f t="shared" si="75"/>
        <v>416</v>
      </c>
      <c r="V355" s="1">
        <f t="shared" si="76"/>
        <v>262</v>
      </c>
      <c r="W355" s="1">
        <f t="shared" si="77"/>
        <v>161</v>
      </c>
      <c r="X355" s="1">
        <f t="shared" si="78"/>
        <v>91</v>
      </c>
      <c r="Y355" s="1">
        <f t="shared" si="79"/>
        <v>48</v>
      </c>
      <c r="Z355" s="1">
        <f t="shared" si="80"/>
        <v>18</v>
      </c>
      <c r="AA355" s="1">
        <f t="shared" si="81"/>
        <v>7</v>
      </c>
      <c r="AB355" s="1">
        <f t="shared" si="82"/>
        <v>5</v>
      </c>
      <c r="AC355" s="1">
        <f t="shared" si="83"/>
        <v>3</v>
      </c>
      <c r="AD355" s="1">
        <f t="shared" si="84"/>
        <v>2</v>
      </c>
      <c r="AE355" s="1">
        <f t="shared" si="85"/>
        <v>2</v>
      </c>
      <c r="AF355" s="1">
        <f t="shared" si="86"/>
        <v>1</v>
      </c>
      <c r="AG355" s="1">
        <f t="shared" si="87"/>
        <v>1</v>
      </c>
      <c r="AH355" s="1">
        <f t="shared" si="88"/>
        <v>0</v>
      </c>
      <c r="AI355" s="9">
        <f t="shared" si="89"/>
        <v>38.70192307692308</v>
      </c>
    </row>
    <row r="356" spans="1:35" ht="15">
      <c r="A356" s="1">
        <v>21898</v>
      </c>
      <c r="B356" s="1">
        <v>21</v>
      </c>
      <c r="C356" s="1">
        <v>5</v>
      </c>
      <c r="D356" s="2">
        <v>19.665</v>
      </c>
      <c r="E356" s="3">
        <v>5</v>
      </c>
      <c r="F356" s="1">
        <v>140</v>
      </c>
      <c r="G356" s="1">
        <v>81</v>
      </c>
      <c r="H356" s="1">
        <v>29</v>
      </c>
      <c r="I356" s="1">
        <v>18</v>
      </c>
      <c r="J356" s="1">
        <v>5</v>
      </c>
      <c r="K356" s="1">
        <v>7</v>
      </c>
      <c r="L356" s="1">
        <v>4</v>
      </c>
      <c r="M356" s="1">
        <v>2</v>
      </c>
      <c r="N356" s="1">
        <v>2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2</v>
      </c>
      <c r="U356" s="1">
        <f t="shared" si="75"/>
        <v>288</v>
      </c>
      <c r="V356" s="1">
        <f t="shared" si="76"/>
        <v>148</v>
      </c>
      <c r="W356" s="1">
        <f t="shared" si="77"/>
        <v>67</v>
      </c>
      <c r="X356" s="1">
        <f t="shared" si="78"/>
        <v>38</v>
      </c>
      <c r="Y356" s="1">
        <f t="shared" si="79"/>
        <v>20</v>
      </c>
      <c r="Z356" s="1">
        <f t="shared" si="80"/>
        <v>15</v>
      </c>
      <c r="AA356" s="1">
        <f t="shared" si="81"/>
        <v>8</v>
      </c>
      <c r="AB356" s="1">
        <f t="shared" si="82"/>
        <v>4</v>
      </c>
      <c r="AC356" s="1">
        <f t="shared" si="83"/>
        <v>2</v>
      </c>
      <c r="AD356" s="1">
        <f t="shared" si="84"/>
        <v>0</v>
      </c>
      <c r="AE356" s="1">
        <f t="shared" si="85"/>
        <v>0</v>
      </c>
      <c r="AF356" s="1">
        <f t="shared" si="86"/>
        <v>0</v>
      </c>
      <c r="AG356" s="1">
        <f t="shared" si="87"/>
        <v>0</v>
      </c>
      <c r="AH356" s="1">
        <f t="shared" si="88"/>
        <v>0</v>
      </c>
      <c r="AI356" s="9">
        <f t="shared" si="89"/>
        <v>23.26388888888889</v>
      </c>
    </row>
    <row r="357" spans="1:35" ht="15">
      <c r="A357" s="1">
        <v>21898</v>
      </c>
      <c r="B357" s="1">
        <v>21</v>
      </c>
      <c r="C357" s="1">
        <v>6</v>
      </c>
      <c r="D357" s="2">
        <v>19.715</v>
      </c>
      <c r="E357" s="3">
        <v>5</v>
      </c>
      <c r="F357" s="1">
        <v>118</v>
      </c>
      <c r="G357" s="1">
        <v>44</v>
      </c>
      <c r="H357" s="1">
        <v>20</v>
      </c>
      <c r="I357" s="1">
        <v>8</v>
      </c>
      <c r="J357" s="1">
        <v>11</v>
      </c>
      <c r="K357" s="1">
        <v>2</v>
      </c>
      <c r="L357" s="1">
        <v>0</v>
      </c>
      <c r="M357" s="1">
        <v>1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2</v>
      </c>
      <c r="U357" s="1">
        <f t="shared" si="75"/>
        <v>204</v>
      </c>
      <c r="V357" s="1">
        <f t="shared" si="76"/>
        <v>86</v>
      </c>
      <c r="W357" s="1">
        <f t="shared" si="77"/>
        <v>42</v>
      </c>
      <c r="X357" s="1">
        <f t="shared" si="78"/>
        <v>22</v>
      </c>
      <c r="Y357" s="1">
        <f t="shared" si="79"/>
        <v>14</v>
      </c>
      <c r="Z357" s="1">
        <f t="shared" si="80"/>
        <v>3</v>
      </c>
      <c r="AA357" s="1">
        <f t="shared" si="81"/>
        <v>1</v>
      </c>
      <c r="AB357" s="1">
        <f t="shared" si="82"/>
        <v>1</v>
      </c>
      <c r="AC357" s="1">
        <f t="shared" si="83"/>
        <v>0</v>
      </c>
      <c r="AD357" s="1">
        <f t="shared" si="84"/>
        <v>0</v>
      </c>
      <c r="AE357" s="1">
        <f t="shared" si="85"/>
        <v>0</v>
      </c>
      <c r="AF357" s="1">
        <f t="shared" si="86"/>
        <v>0</v>
      </c>
      <c r="AG357" s="1">
        <f t="shared" si="87"/>
        <v>0</v>
      </c>
      <c r="AH357" s="1">
        <f t="shared" si="88"/>
        <v>0</v>
      </c>
      <c r="AI357" s="9">
        <f t="shared" si="89"/>
        <v>20.588235294117645</v>
      </c>
    </row>
    <row r="358" spans="1:35" ht="15">
      <c r="A358" s="1">
        <v>21898</v>
      </c>
      <c r="B358" s="1">
        <v>21</v>
      </c>
      <c r="C358" s="1">
        <v>7</v>
      </c>
      <c r="D358" s="2">
        <v>19.765</v>
      </c>
      <c r="E358" s="3">
        <v>5</v>
      </c>
      <c r="F358" s="1">
        <v>125</v>
      </c>
      <c r="G358" s="1">
        <v>51</v>
      </c>
      <c r="H358" s="1">
        <v>39</v>
      </c>
      <c r="I358" s="1">
        <v>18</v>
      </c>
      <c r="J358" s="1">
        <v>10</v>
      </c>
      <c r="K358" s="1">
        <v>3</v>
      </c>
      <c r="L358" s="1">
        <v>3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2</v>
      </c>
      <c r="U358" s="1">
        <f t="shared" si="75"/>
        <v>249</v>
      </c>
      <c r="V358" s="1">
        <f t="shared" si="76"/>
        <v>124</v>
      </c>
      <c r="W358" s="1">
        <f t="shared" si="77"/>
        <v>73</v>
      </c>
      <c r="X358" s="1">
        <f t="shared" si="78"/>
        <v>34</v>
      </c>
      <c r="Y358" s="1">
        <f t="shared" si="79"/>
        <v>16</v>
      </c>
      <c r="Z358" s="1">
        <f t="shared" si="80"/>
        <v>6</v>
      </c>
      <c r="AA358" s="1">
        <f t="shared" si="81"/>
        <v>3</v>
      </c>
      <c r="AB358" s="1">
        <f t="shared" si="82"/>
        <v>0</v>
      </c>
      <c r="AC358" s="1">
        <f t="shared" si="83"/>
        <v>0</v>
      </c>
      <c r="AD358" s="1">
        <f t="shared" si="84"/>
        <v>0</v>
      </c>
      <c r="AE358" s="1">
        <f t="shared" si="85"/>
        <v>0</v>
      </c>
      <c r="AF358" s="1">
        <f t="shared" si="86"/>
        <v>0</v>
      </c>
      <c r="AG358" s="1">
        <f t="shared" si="87"/>
        <v>0</v>
      </c>
      <c r="AH358" s="1">
        <f t="shared" si="88"/>
        <v>0</v>
      </c>
      <c r="AI358" s="9">
        <f t="shared" si="89"/>
        <v>29.31726907630522</v>
      </c>
    </row>
    <row r="359" spans="1:35" ht="15">
      <c r="A359" s="1">
        <v>21898</v>
      </c>
      <c r="B359" s="1">
        <v>21</v>
      </c>
      <c r="C359" s="1">
        <v>8</v>
      </c>
      <c r="D359" s="2">
        <v>19.815</v>
      </c>
      <c r="E359" s="3">
        <v>5</v>
      </c>
      <c r="F359" s="1">
        <v>165</v>
      </c>
      <c r="G359" s="1">
        <v>81</v>
      </c>
      <c r="H359" s="1">
        <v>31</v>
      </c>
      <c r="I359" s="1">
        <v>17</v>
      </c>
      <c r="J359" s="1">
        <v>8</v>
      </c>
      <c r="K359" s="1">
        <v>4</v>
      </c>
      <c r="L359" s="1">
        <v>2</v>
      </c>
      <c r="M359" s="1">
        <v>0</v>
      </c>
      <c r="N359" s="1">
        <v>1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2</v>
      </c>
      <c r="U359" s="1">
        <f t="shared" si="75"/>
        <v>309</v>
      </c>
      <c r="V359" s="1">
        <f t="shared" si="76"/>
        <v>144</v>
      </c>
      <c r="W359" s="1">
        <f t="shared" si="77"/>
        <v>63</v>
      </c>
      <c r="X359" s="1">
        <f t="shared" si="78"/>
        <v>32</v>
      </c>
      <c r="Y359" s="1">
        <f t="shared" si="79"/>
        <v>15</v>
      </c>
      <c r="Z359" s="1">
        <f t="shared" si="80"/>
        <v>7</v>
      </c>
      <c r="AA359" s="1">
        <f t="shared" si="81"/>
        <v>3</v>
      </c>
      <c r="AB359" s="1">
        <f t="shared" si="82"/>
        <v>1</v>
      </c>
      <c r="AC359" s="1">
        <f t="shared" si="83"/>
        <v>1</v>
      </c>
      <c r="AD359" s="1">
        <f t="shared" si="84"/>
        <v>0</v>
      </c>
      <c r="AE359" s="1">
        <f t="shared" si="85"/>
        <v>0</v>
      </c>
      <c r="AF359" s="1">
        <f t="shared" si="86"/>
        <v>0</v>
      </c>
      <c r="AG359" s="1">
        <f t="shared" si="87"/>
        <v>0</v>
      </c>
      <c r="AH359" s="1">
        <f t="shared" si="88"/>
        <v>0</v>
      </c>
      <c r="AI359" s="9">
        <f t="shared" si="89"/>
        <v>20.388349514563107</v>
      </c>
    </row>
    <row r="360" spans="1:35" ht="15">
      <c r="A360" s="1">
        <v>21898</v>
      </c>
      <c r="B360" s="1">
        <v>21</v>
      </c>
      <c r="C360" s="1">
        <v>9</v>
      </c>
      <c r="D360" s="2">
        <v>19.865</v>
      </c>
      <c r="E360" s="3">
        <v>5</v>
      </c>
      <c r="F360" s="1">
        <v>141</v>
      </c>
      <c r="G360" s="1">
        <v>54</v>
      </c>
      <c r="H360" s="1">
        <v>23</v>
      </c>
      <c r="I360" s="1">
        <v>14</v>
      </c>
      <c r="J360" s="1">
        <v>8</v>
      </c>
      <c r="K360" s="1">
        <v>2</v>
      </c>
      <c r="L360" s="1">
        <v>2</v>
      </c>
      <c r="M360" s="1">
        <v>1</v>
      </c>
      <c r="N360" s="1">
        <v>1</v>
      </c>
      <c r="O360" s="1">
        <v>0</v>
      </c>
      <c r="P360" s="1">
        <v>1</v>
      </c>
      <c r="Q360" s="1">
        <v>0</v>
      </c>
      <c r="R360" s="1">
        <v>0</v>
      </c>
      <c r="S360" s="1">
        <v>0</v>
      </c>
      <c r="T360" s="1">
        <v>2</v>
      </c>
      <c r="U360" s="1">
        <f t="shared" si="75"/>
        <v>247</v>
      </c>
      <c r="V360" s="1">
        <f t="shared" si="76"/>
        <v>106</v>
      </c>
      <c r="W360" s="1">
        <f t="shared" si="77"/>
        <v>52</v>
      </c>
      <c r="X360" s="1">
        <f t="shared" si="78"/>
        <v>29</v>
      </c>
      <c r="Y360" s="1">
        <f t="shared" si="79"/>
        <v>15</v>
      </c>
      <c r="Z360" s="1">
        <f t="shared" si="80"/>
        <v>7</v>
      </c>
      <c r="AA360" s="1">
        <f t="shared" si="81"/>
        <v>5</v>
      </c>
      <c r="AB360" s="1">
        <f t="shared" si="82"/>
        <v>3</v>
      </c>
      <c r="AC360" s="1">
        <f t="shared" si="83"/>
        <v>2</v>
      </c>
      <c r="AD360" s="1">
        <f t="shared" si="84"/>
        <v>1</v>
      </c>
      <c r="AE360" s="1">
        <f t="shared" si="85"/>
        <v>1</v>
      </c>
      <c r="AF360" s="1">
        <f t="shared" si="86"/>
        <v>0</v>
      </c>
      <c r="AG360" s="1">
        <f t="shared" si="87"/>
        <v>0</v>
      </c>
      <c r="AH360" s="1">
        <f t="shared" si="88"/>
        <v>0</v>
      </c>
      <c r="AI360" s="9">
        <f t="shared" si="89"/>
        <v>21.052631578947366</v>
      </c>
    </row>
    <row r="361" spans="1:35" ht="15">
      <c r="A361" s="1">
        <v>21898</v>
      </c>
      <c r="B361" s="1">
        <v>21</v>
      </c>
      <c r="C361" s="1">
        <v>10</v>
      </c>
      <c r="D361" s="2">
        <v>19.915</v>
      </c>
      <c r="E361" s="3">
        <v>5</v>
      </c>
      <c r="F361" s="1">
        <v>186</v>
      </c>
      <c r="G361" s="1">
        <v>85</v>
      </c>
      <c r="H361" s="1">
        <v>50</v>
      </c>
      <c r="I361" s="1">
        <v>34</v>
      </c>
      <c r="J361" s="1">
        <v>11</v>
      </c>
      <c r="K361" s="1">
        <v>3</v>
      </c>
      <c r="L361" s="1">
        <v>5</v>
      </c>
      <c r="M361" s="1">
        <v>2</v>
      </c>
      <c r="N361" s="1">
        <v>1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2</v>
      </c>
      <c r="U361" s="1">
        <f t="shared" si="75"/>
        <v>377</v>
      </c>
      <c r="V361" s="1">
        <f t="shared" si="76"/>
        <v>191</v>
      </c>
      <c r="W361" s="1">
        <f t="shared" si="77"/>
        <v>106</v>
      </c>
      <c r="X361" s="1">
        <f t="shared" si="78"/>
        <v>56</v>
      </c>
      <c r="Y361" s="1">
        <f t="shared" si="79"/>
        <v>22</v>
      </c>
      <c r="Z361" s="1">
        <f t="shared" si="80"/>
        <v>11</v>
      </c>
      <c r="AA361" s="1">
        <f t="shared" si="81"/>
        <v>8</v>
      </c>
      <c r="AB361" s="1">
        <f t="shared" si="82"/>
        <v>3</v>
      </c>
      <c r="AC361" s="1">
        <f t="shared" si="83"/>
        <v>1</v>
      </c>
      <c r="AD361" s="1">
        <f t="shared" si="84"/>
        <v>0</v>
      </c>
      <c r="AE361" s="1">
        <f t="shared" si="85"/>
        <v>0</v>
      </c>
      <c r="AF361" s="1">
        <f t="shared" si="86"/>
        <v>0</v>
      </c>
      <c r="AG361" s="1">
        <f t="shared" si="87"/>
        <v>0</v>
      </c>
      <c r="AH361" s="1">
        <f t="shared" si="88"/>
        <v>0</v>
      </c>
      <c r="AI361" s="9">
        <f t="shared" si="89"/>
        <v>28.116710875331563</v>
      </c>
    </row>
    <row r="362" spans="1:35" ht="15">
      <c r="A362" s="1">
        <v>21898</v>
      </c>
      <c r="B362" s="1">
        <v>21</v>
      </c>
      <c r="C362" s="1">
        <v>11</v>
      </c>
      <c r="D362" s="2">
        <v>19.965</v>
      </c>
      <c r="E362" s="3">
        <v>5</v>
      </c>
      <c r="F362" s="1">
        <v>456</v>
      </c>
      <c r="G362" s="1">
        <v>240</v>
      </c>
      <c r="H362" s="1">
        <v>138</v>
      </c>
      <c r="I362" s="1">
        <v>68</v>
      </c>
      <c r="J362" s="1">
        <v>32</v>
      </c>
      <c r="K362" s="1">
        <v>15</v>
      </c>
      <c r="L362" s="1">
        <v>10</v>
      </c>
      <c r="M362" s="1">
        <v>4</v>
      </c>
      <c r="N362" s="1">
        <v>2</v>
      </c>
      <c r="O362" s="1">
        <v>3</v>
      </c>
      <c r="P362" s="1">
        <v>0</v>
      </c>
      <c r="Q362" s="1">
        <v>0</v>
      </c>
      <c r="R362" s="1">
        <v>0</v>
      </c>
      <c r="S362" s="1">
        <v>0</v>
      </c>
      <c r="T362" s="1">
        <v>2</v>
      </c>
      <c r="U362" s="1">
        <f t="shared" si="75"/>
        <v>968</v>
      </c>
      <c r="V362" s="1">
        <f t="shared" si="76"/>
        <v>512</v>
      </c>
      <c r="W362" s="1">
        <f t="shared" si="77"/>
        <v>272</v>
      </c>
      <c r="X362" s="1">
        <f t="shared" si="78"/>
        <v>134</v>
      </c>
      <c r="Y362" s="1">
        <f t="shared" si="79"/>
        <v>66</v>
      </c>
      <c r="Z362" s="1">
        <f t="shared" si="80"/>
        <v>34</v>
      </c>
      <c r="AA362" s="1">
        <f t="shared" si="81"/>
        <v>19</v>
      </c>
      <c r="AB362" s="1">
        <f t="shared" si="82"/>
        <v>9</v>
      </c>
      <c r="AC362" s="1">
        <f t="shared" si="83"/>
        <v>5</v>
      </c>
      <c r="AD362" s="1">
        <f t="shared" si="84"/>
        <v>3</v>
      </c>
      <c r="AE362" s="1">
        <f t="shared" si="85"/>
        <v>0</v>
      </c>
      <c r="AF362" s="1">
        <f t="shared" si="86"/>
        <v>0</v>
      </c>
      <c r="AG362" s="1">
        <f t="shared" si="87"/>
        <v>0</v>
      </c>
      <c r="AH362" s="1">
        <f t="shared" si="88"/>
        <v>0</v>
      </c>
      <c r="AI362" s="9">
        <f t="shared" si="89"/>
        <v>28.09917355371901</v>
      </c>
    </row>
    <row r="363" spans="1:35" ht="15">
      <c r="A363" s="1">
        <v>21898</v>
      </c>
      <c r="B363" s="1">
        <v>21</v>
      </c>
      <c r="C363" s="1">
        <v>12</v>
      </c>
      <c r="D363" s="2">
        <v>20.015</v>
      </c>
      <c r="E363" s="3">
        <v>6</v>
      </c>
      <c r="F363" s="1">
        <v>187</v>
      </c>
      <c r="G363" s="1">
        <v>99</v>
      </c>
      <c r="H363" s="1">
        <v>29</v>
      </c>
      <c r="I363" s="1">
        <v>19</v>
      </c>
      <c r="J363" s="1">
        <v>13</v>
      </c>
      <c r="K363" s="1">
        <v>8</v>
      </c>
      <c r="L363" s="1">
        <v>3</v>
      </c>
      <c r="M363" s="1">
        <v>2</v>
      </c>
      <c r="N363" s="1">
        <v>0</v>
      </c>
      <c r="O363" s="1">
        <v>0</v>
      </c>
      <c r="P363" s="1">
        <v>0</v>
      </c>
      <c r="Q363" s="1">
        <v>1</v>
      </c>
      <c r="R363" s="1">
        <v>0</v>
      </c>
      <c r="S363" s="1">
        <v>0</v>
      </c>
      <c r="T363" s="1">
        <v>2</v>
      </c>
      <c r="U363" s="1">
        <f t="shared" si="75"/>
        <v>361</v>
      </c>
      <c r="V363" s="1">
        <f t="shared" si="76"/>
        <v>174</v>
      </c>
      <c r="W363" s="1">
        <f t="shared" si="77"/>
        <v>75</v>
      </c>
      <c r="X363" s="1">
        <f t="shared" si="78"/>
        <v>46</v>
      </c>
      <c r="Y363" s="1">
        <f t="shared" si="79"/>
        <v>27</v>
      </c>
      <c r="Z363" s="1">
        <f t="shared" si="80"/>
        <v>14</v>
      </c>
      <c r="AA363" s="1">
        <f t="shared" si="81"/>
        <v>6</v>
      </c>
      <c r="AB363" s="1">
        <f t="shared" si="82"/>
        <v>3</v>
      </c>
      <c r="AC363" s="1">
        <f t="shared" si="83"/>
        <v>1</v>
      </c>
      <c r="AD363" s="1">
        <f t="shared" si="84"/>
        <v>1</v>
      </c>
      <c r="AE363" s="1">
        <f t="shared" si="85"/>
        <v>1</v>
      </c>
      <c r="AF363" s="1">
        <f t="shared" si="86"/>
        <v>1</v>
      </c>
      <c r="AG363" s="1">
        <f t="shared" si="87"/>
        <v>0</v>
      </c>
      <c r="AH363" s="1">
        <f t="shared" si="88"/>
        <v>0</v>
      </c>
      <c r="AI363" s="9">
        <f t="shared" si="89"/>
        <v>20.77562326869806</v>
      </c>
    </row>
    <row r="364" spans="1:35" ht="15">
      <c r="A364" s="1">
        <v>21898</v>
      </c>
      <c r="B364" s="1">
        <v>21</v>
      </c>
      <c r="C364" s="1">
        <v>13</v>
      </c>
      <c r="D364" s="2">
        <v>20.075</v>
      </c>
      <c r="E364" s="3">
        <v>6.5</v>
      </c>
      <c r="F364" s="1">
        <v>217</v>
      </c>
      <c r="G364" s="1">
        <v>106</v>
      </c>
      <c r="H364" s="1">
        <v>52</v>
      </c>
      <c r="I364" s="1">
        <v>23</v>
      </c>
      <c r="J364" s="1">
        <v>8</v>
      </c>
      <c r="K364" s="1">
        <v>6</v>
      </c>
      <c r="L364" s="1">
        <v>2</v>
      </c>
      <c r="M364" s="1">
        <v>0</v>
      </c>
      <c r="N364" s="1">
        <v>0</v>
      </c>
      <c r="O364" s="1">
        <v>1</v>
      </c>
      <c r="P364" s="1">
        <v>0</v>
      </c>
      <c r="Q364" s="1">
        <v>0</v>
      </c>
      <c r="R364" s="1">
        <v>0</v>
      </c>
      <c r="S364" s="1">
        <v>0</v>
      </c>
      <c r="T364" s="1">
        <v>2</v>
      </c>
      <c r="U364" s="1">
        <f t="shared" si="75"/>
        <v>415</v>
      </c>
      <c r="V364" s="1">
        <f t="shared" si="76"/>
        <v>198</v>
      </c>
      <c r="W364" s="1">
        <f t="shared" si="77"/>
        <v>92</v>
      </c>
      <c r="X364" s="1">
        <f t="shared" si="78"/>
        <v>40</v>
      </c>
      <c r="Y364" s="1">
        <f t="shared" si="79"/>
        <v>17</v>
      </c>
      <c r="Z364" s="1">
        <f t="shared" si="80"/>
        <v>9</v>
      </c>
      <c r="AA364" s="1">
        <f t="shared" si="81"/>
        <v>3</v>
      </c>
      <c r="AB364" s="1">
        <f t="shared" si="82"/>
        <v>1</v>
      </c>
      <c r="AC364" s="1">
        <f t="shared" si="83"/>
        <v>1</v>
      </c>
      <c r="AD364" s="1">
        <f t="shared" si="84"/>
        <v>1</v>
      </c>
      <c r="AE364" s="1">
        <f t="shared" si="85"/>
        <v>0</v>
      </c>
      <c r="AF364" s="1">
        <f t="shared" si="86"/>
        <v>0</v>
      </c>
      <c r="AG364" s="1">
        <f t="shared" si="87"/>
        <v>0</v>
      </c>
      <c r="AH364" s="1">
        <f t="shared" si="88"/>
        <v>0</v>
      </c>
      <c r="AI364" s="9">
        <f t="shared" si="89"/>
        <v>22.16867469879518</v>
      </c>
    </row>
    <row r="365" spans="1:35" ht="15">
      <c r="A365" s="1">
        <v>21898</v>
      </c>
      <c r="B365" s="1">
        <v>21</v>
      </c>
      <c r="C365" s="1">
        <v>14</v>
      </c>
      <c r="D365" s="2">
        <v>20.14</v>
      </c>
      <c r="E365" s="3">
        <v>6</v>
      </c>
      <c r="F365" s="1">
        <v>211</v>
      </c>
      <c r="G365" s="1">
        <v>118</v>
      </c>
      <c r="H365" s="1">
        <v>67</v>
      </c>
      <c r="I365" s="1">
        <v>24</v>
      </c>
      <c r="J365" s="1">
        <v>11</v>
      </c>
      <c r="K365" s="1">
        <v>11</v>
      </c>
      <c r="L365" s="1">
        <v>3</v>
      </c>
      <c r="M365" s="1">
        <v>2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2</v>
      </c>
      <c r="U365" s="1">
        <f t="shared" si="75"/>
        <v>447</v>
      </c>
      <c r="V365" s="1">
        <f t="shared" si="76"/>
        <v>236</v>
      </c>
      <c r="W365" s="1">
        <f t="shared" si="77"/>
        <v>118</v>
      </c>
      <c r="X365" s="1">
        <f t="shared" si="78"/>
        <v>51</v>
      </c>
      <c r="Y365" s="1">
        <f t="shared" si="79"/>
        <v>27</v>
      </c>
      <c r="Z365" s="1">
        <f t="shared" si="80"/>
        <v>16</v>
      </c>
      <c r="AA365" s="1">
        <f t="shared" si="81"/>
        <v>5</v>
      </c>
      <c r="AB365" s="1">
        <f t="shared" si="82"/>
        <v>2</v>
      </c>
      <c r="AC365" s="1">
        <f t="shared" si="83"/>
        <v>0</v>
      </c>
      <c r="AD365" s="1">
        <f t="shared" si="84"/>
        <v>0</v>
      </c>
      <c r="AE365" s="1">
        <f t="shared" si="85"/>
        <v>0</v>
      </c>
      <c r="AF365" s="1">
        <f t="shared" si="86"/>
        <v>0</v>
      </c>
      <c r="AG365" s="1">
        <f t="shared" si="87"/>
        <v>0</v>
      </c>
      <c r="AH365" s="1">
        <f t="shared" si="88"/>
        <v>0</v>
      </c>
      <c r="AI365" s="9">
        <f t="shared" si="89"/>
        <v>26.39821029082774</v>
      </c>
    </row>
    <row r="366" spans="1:35" ht="15">
      <c r="A366" s="1">
        <v>21898</v>
      </c>
      <c r="B366" s="1">
        <v>21</v>
      </c>
      <c r="C366" s="1">
        <v>15</v>
      </c>
      <c r="D366" s="2">
        <v>20.2</v>
      </c>
      <c r="E366" s="3">
        <v>5</v>
      </c>
      <c r="F366" s="1">
        <v>286</v>
      </c>
      <c r="G366" s="1">
        <v>144</v>
      </c>
      <c r="H366" s="1">
        <v>95</v>
      </c>
      <c r="I366" s="1">
        <v>41</v>
      </c>
      <c r="J366" s="1">
        <v>17</v>
      </c>
      <c r="K366" s="1">
        <v>7</v>
      </c>
      <c r="L366" s="1">
        <v>3</v>
      </c>
      <c r="M366" s="1">
        <v>2</v>
      </c>
      <c r="N366" s="1">
        <v>2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2</v>
      </c>
      <c r="U366" s="1">
        <f t="shared" si="75"/>
        <v>597</v>
      </c>
      <c r="V366" s="1">
        <f t="shared" si="76"/>
        <v>311</v>
      </c>
      <c r="W366" s="1">
        <f t="shared" si="77"/>
        <v>167</v>
      </c>
      <c r="X366" s="1">
        <f t="shared" si="78"/>
        <v>72</v>
      </c>
      <c r="Y366" s="1">
        <f t="shared" si="79"/>
        <v>31</v>
      </c>
      <c r="Z366" s="1">
        <f t="shared" si="80"/>
        <v>14</v>
      </c>
      <c r="AA366" s="1">
        <f t="shared" si="81"/>
        <v>7</v>
      </c>
      <c r="AB366" s="1">
        <f t="shared" si="82"/>
        <v>4</v>
      </c>
      <c r="AC366" s="1">
        <f t="shared" si="83"/>
        <v>2</v>
      </c>
      <c r="AD366" s="1">
        <f t="shared" si="84"/>
        <v>0</v>
      </c>
      <c r="AE366" s="1">
        <f t="shared" si="85"/>
        <v>0</v>
      </c>
      <c r="AF366" s="1">
        <f t="shared" si="86"/>
        <v>0</v>
      </c>
      <c r="AG366" s="1">
        <f t="shared" si="87"/>
        <v>0</v>
      </c>
      <c r="AH366" s="1">
        <f t="shared" si="88"/>
        <v>0</v>
      </c>
      <c r="AI366" s="9">
        <f t="shared" si="89"/>
        <v>27.97319932998325</v>
      </c>
    </row>
    <row r="367" spans="1:35" ht="15">
      <c r="A367" s="1">
        <v>21898</v>
      </c>
      <c r="B367" s="1">
        <v>21</v>
      </c>
      <c r="C367" s="1">
        <v>16</v>
      </c>
      <c r="D367" s="2">
        <v>20.25</v>
      </c>
      <c r="E367" s="3">
        <v>5</v>
      </c>
      <c r="F367" s="1">
        <v>301</v>
      </c>
      <c r="G367" s="1">
        <v>168</v>
      </c>
      <c r="H367" s="1">
        <v>113</v>
      </c>
      <c r="I367" s="1">
        <v>59</v>
      </c>
      <c r="J367" s="1">
        <v>39</v>
      </c>
      <c r="K367" s="1">
        <v>8</v>
      </c>
      <c r="L367" s="1">
        <v>1</v>
      </c>
      <c r="M367" s="1">
        <v>1</v>
      </c>
      <c r="N367" s="1">
        <v>0</v>
      </c>
      <c r="O367" s="1">
        <v>0</v>
      </c>
      <c r="P367" s="1">
        <v>1</v>
      </c>
      <c r="Q367" s="1">
        <v>0</v>
      </c>
      <c r="R367" s="1">
        <v>0</v>
      </c>
      <c r="S367" s="1">
        <v>0</v>
      </c>
      <c r="T367" s="1">
        <v>2</v>
      </c>
      <c r="U367" s="1">
        <f t="shared" si="75"/>
        <v>691</v>
      </c>
      <c r="V367" s="1">
        <f t="shared" si="76"/>
        <v>390</v>
      </c>
      <c r="W367" s="1">
        <f t="shared" si="77"/>
        <v>222</v>
      </c>
      <c r="X367" s="1">
        <f t="shared" si="78"/>
        <v>109</v>
      </c>
      <c r="Y367" s="1">
        <f t="shared" si="79"/>
        <v>50</v>
      </c>
      <c r="Z367" s="1">
        <f t="shared" si="80"/>
        <v>11</v>
      </c>
      <c r="AA367" s="1">
        <f t="shared" si="81"/>
        <v>3</v>
      </c>
      <c r="AB367" s="1">
        <f t="shared" si="82"/>
        <v>2</v>
      </c>
      <c r="AC367" s="1">
        <f t="shared" si="83"/>
        <v>1</v>
      </c>
      <c r="AD367" s="1">
        <f t="shared" si="84"/>
        <v>1</v>
      </c>
      <c r="AE367" s="1">
        <f t="shared" si="85"/>
        <v>1</v>
      </c>
      <c r="AF367" s="1">
        <f t="shared" si="86"/>
        <v>0</v>
      </c>
      <c r="AG367" s="1">
        <f t="shared" si="87"/>
        <v>0</v>
      </c>
      <c r="AH367" s="1">
        <f t="shared" si="88"/>
        <v>0</v>
      </c>
      <c r="AI367" s="9">
        <f t="shared" si="89"/>
        <v>32.127351664254704</v>
      </c>
    </row>
    <row r="368" spans="1:35" ht="15">
      <c r="A368" s="1">
        <v>21898</v>
      </c>
      <c r="B368" s="1">
        <v>21</v>
      </c>
      <c r="C368" s="1">
        <v>17</v>
      </c>
      <c r="D368" s="2">
        <v>20.3</v>
      </c>
      <c r="E368" s="3">
        <v>5</v>
      </c>
      <c r="F368" s="1">
        <v>255</v>
      </c>
      <c r="G368" s="1">
        <v>157</v>
      </c>
      <c r="H368" s="1">
        <v>105</v>
      </c>
      <c r="I368" s="1">
        <v>52</v>
      </c>
      <c r="J368" s="1">
        <v>17</v>
      </c>
      <c r="K368" s="1">
        <v>10</v>
      </c>
      <c r="L368" s="1">
        <v>4</v>
      </c>
      <c r="M368" s="1">
        <v>2</v>
      </c>
      <c r="N368" s="1">
        <v>0</v>
      </c>
      <c r="O368" s="1">
        <v>0</v>
      </c>
      <c r="P368" s="1">
        <v>1</v>
      </c>
      <c r="Q368" s="1">
        <v>0</v>
      </c>
      <c r="R368" s="1">
        <v>0</v>
      </c>
      <c r="S368" s="1">
        <v>0</v>
      </c>
      <c r="T368" s="1">
        <v>2</v>
      </c>
      <c r="U368" s="1">
        <f t="shared" si="75"/>
        <v>603</v>
      </c>
      <c r="V368" s="1">
        <f t="shared" si="76"/>
        <v>348</v>
      </c>
      <c r="W368" s="1">
        <f t="shared" si="77"/>
        <v>191</v>
      </c>
      <c r="X368" s="1">
        <f t="shared" si="78"/>
        <v>86</v>
      </c>
      <c r="Y368" s="1">
        <f t="shared" si="79"/>
        <v>34</v>
      </c>
      <c r="Z368" s="1">
        <f t="shared" si="80"/>
        <v>17</v>
      </c>
      <c r="AA368" s="1">
        <f t="shared" si="81"/>
        <v>7</v>
      </c>
      <c r="AB368" s="1">
        <f t="shared" si="82"/>
        <v>3</v>
      </c>
      <c r="AC368" s="1">
        <f t="shared" si="83"/>
        <v>1</v>
      </c>
      <c r="AD368" s="1">
        <f t="shared" si="84"/>
        <v>1</v>
      </c>
      <c r="AE368" s="1">
        <f t="shared" si="85"/>
        <v>1</v>
      </c>
      <c r="AF368" s="1">
        <f t="shared" si="86"/>
        <v>0</v>
      </c>
      <c r="AG368" s="1">
        <f t="shared" si="87"/>
        <v>0</v>
      </c>
      <c r="AH368" s="1">
        <f t="shared" si="88"/>
        <v>0</v>
      </c>
      <c r="AI368" s="9">
        <f t="shared" si="89"/>
        <v>31.674958540630183</v>
      </c>
    </row>
    <row r="369" spans="1:35" ht="15">
      <c r="A369" s="1">
        <v>21898</v>
      </c>
      <c r="B369" s="1">
        <v>21</v>
      </c>
      <c r="C369" s="1">
        <v>18</v>
      </c>
      <c r="D369" s="2">
        <v>20.35</v>
      </c>
      <c r="E369" s="3">
        <v>5</v>
      </c>
      <c r="F369" s="1">
        <v>427</v>
      </c>
      <c r="G369" s="1">
        <v>315</v>
      </c>
      <c r="H369" s="1">
        <v>257</v>
      </c>
      <c r="I369" s="1">
        <v>175</v>
      </c>
      <c r="J369" s="1">
        <v>102</v>
      </c>
      <c r="K369" s="1">
        <v>67</v>
      </c>
      <c r="L369" s="1">
        <v>16</v>
      </c>
      <c r="M369" s="1">
        <v>8</v>
      </c>
      <c r="N369" s="1">
        <v>1</v>
      </c>
      <c r="O369" s="1">
        <v>3</v>
      </c>
      <c r="P369" s="1">
        <v>0</v>
      </c>
      <c r="Q369" s="1">
        <v>0</v>
      </c>
      <c r="R369" s="1">
        <v>0</v>
      </c>
      <c r="S369" s="1">
        <v>0</v>
      </c>
      <c r="T369" s="1">
        <v>2</v>
      </c>
      <c r="U369" s="1">
        <f t="shared" si="75"/>
        <v>1371</v>
      </c>
      <c r="V369" s="1">
        <f t="shared" si="76"/>
        <v>944</v>
      </c>
      <c r="W369" s="1">
        <f t="shared" si="77"/>
        <v>629</v>
      </c>
      <c r="X369" s="1">
        <f t="shared" si="78"/>
        <v>372</v>
      </c>
      <c r="Y369" s="1">
        <f t="shared" si="79"/>
        <v>197</v>
      </c>
      <c r="Z369" s="1">
        <f t="shared" si="80"/>
        <v>95</v>
      </c>
      <c r="AA369" s="1">
        <f t="shared" si="81"/>
        <v>28</v>
      </c>
      <c r="AB369" s="1">
        <f t="shared" si="82"/>
        <v>12</v>
      </c>
      <c r="AC369" s="1">
        <f t="shared" si="83"/>
        <v>4</v>
      </c>
      <c r="AD369" s="1">
        <f t="shared" si="84"/>
        <v>3</v>
      </c>
      <c r="AE369" s="1">
        <f t="shared" si="85"/>
        <v>0</v>
      </c>
      <c r="AF369" s="1">
        <f t="shared" si="86"/>
        <v>0</v>
      </c>
      <c r="AG369" s="1">
        <f t="shared" si="87"/>
        <v>0</v>
      </c>
      <c r="AH369" s="1">
        <f t="shared" si="88"/>
        <v>0</v>
      </c>
      <c r="AI369" s="9">
        <f t="shared" si="89"/>
        <v>45.87892049598833</v>
      </c>
    </row>
    <row r="370" spans="1:35" ht="15">
      <c r="A370" s="1">
        <v>21898</v>
      </c>
      <c r="B370" s="1">
        <v>21</v>
      </c>
      <c r="C370" s="1">
        <v>19</v>
      </c>
      <c r="D370" s="2">
        <v>20.4</v>
      </c>
      <c r="E370" s="3">
        <v>5</v>
      </c>
      <c r="F370" s="1">
        <v>267</v>
      </c>
      <c r="G370" s="1">
        <v>201</v>
      </c>
      <c r="H370" s="1">
        <v>111</v>
      </c>
      <c r="I370" s="1">
        <v>55</v>
      </c>
      <c r="J370" s="1">
        <v>36</v>
      </c>
      <c r="K370" s="1">
        <v>17</v>
      </c>
      <c r="L370" s="1">
        <v>10</v>
      </c>
      <c r="M370" s="1">
        <v>3</v>
      </c>
      <c r="N370" s="1">
        <v>2</v>
      </c>
      <c r="O370" s="1">
        <v>1</v>
      </c>
      <c r="P370" s="1">
        <v>2</v>
      </c>
      <c r="Q370" s="1">
        <v>1</v>
      </c>
      <c r="R370" s="1">
        <v>0</v>
      </c>
      <c r="S370" s="1">
        <v>0</v>
      </c>
      <c r="T370" s="1">
        <v>2</v>
      </c>
      <c r="U370" s="1">
        <f t="shared" si="75"/>
        <v>706</v>
      </c>
      <c r="V370" s="1">
        <f t="shared" si="76"/>
        <v>439</v>
      </c>
      <c r="W370" s="1">
        <f t="shared" si="77"/>
        <v>238</v>
      </c>
      <c r="X370" s="1">
        <f t="shared" si="78"/>
        <v>127</v>
      </c>
      <c r="Y370" s="1">
        <f t="shared" si="79"/>
        <v>72</v>
      </c>
      <c r="Z370" s="1">
        <f t="shared" si="80"/>
        <v>36</v>
      </c>
      <c r="AA370" s="1">
        <f t="shared" si="81"/>
        <v>19</v>
      </c>
      <c r="AB370" s="1">
        <f t="shared" si="82"/>
        <v>9</v>
      </c>
      <c r="AC370" s="1">
        <f t="shared" si="83"/>
        <v>6</v>
      </c>
      <c r="AD370" s="1">
        <f t="shared" si="84"/>
        <v>4</v>
      </c>
      <c r="AE370" s="1">
        <f t="shared" si="85"/>
        <v>3</v>
      </c>
      <c r="AF370" s="1">
        <f t="shared" si="86"/>
        <v>1</v>
      </c>
      <c r="AG370" s="1">
        <f t="shared" si="87"/>
        <v>0</v>
      </c>
      <c r="AH370" s="1">
        <f t="shared" si="88"/>
        <v>0</v>
      </c>
      <c r="AI370" s="9">
        <f t="shared" si="89"/>
        <v>33.711048158640224</v>
      </c>
    </row>
    <row r="371" spans="1:35" ht="15">
      <c r="A371" s="1">
        <v>21898</v>
      </c>
      <c r="B371" s="1">
        <v>21</v>
      </c>
      <c r="C371" s="1">
        <v>20</v>
      </c>
      <c r="D371" s="2">
        <v>20.45</v>
      </c>
      <c r="E371" s="3">
        <v>6</v>
      </c>
      <c r="F371" s="1">
        <v>324</v>
      </c>
      <c r="G371" s="1">
        <v>179</v>
      </c>
      <c r="H371" s="1">
        <v>145</v>
      </c>
      <c r="I371" s="1">
        <v>76</v>
      </c>
      <c r="J371" s="1">
        <v>43</v>
      </c>
      <c r="K371" s="1">
        <v>19</v>
      </c>
      <c r="L371" s="1">
        <v>3</v>
      </c>
      <c r="M371" s="1">
        <v>3</v>
      </c>
      <c r="N371" s="1">
        <v>3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2</v>
      </c>
      <c r="U371" s="1">
        <f t="shared" si="75"/>
        <v>795</v>
      </c>
      <c r="V371" s="1">
        <f t="shared" si="76"/>
        <v>471</v>
      </c>
      <c r="W371" s="1">
        <f t="shared" si="77"/>
        <v>292</v>
      </c>
      <c r="X371" s="1">
        <f t="shared" si="78"/>
        <v>147</v>
      </c>
      <c r="Y371" s="1">
        <f t="shared" si="79"/>
        <v>71</v>
      </c>
      <c r="Z371" s="1">
        <f t="shared" si="80"/>
        <v>28</v>
      </c>
      <c r="AA371" s="1">
        <f t="shared" si="81"/>
        <v>9</v>
      </c>
      <c r="AB371" s="1">
        <f t="shared" si="82"/>
        <v>6</v>
      </c>
      <c r="AC371" s="1">
        <f t="shared" si="83"/>
        <v>3</v>
      </c>
      <c r="AD371" s="1">
        <f t="shared" si="84"/>
        <v>0</v>
      </c>
      <c r="AE371" s="1">
        <f t="shared" si="85"/>
        <v>0</v>
      </c>
      <c r="AF371" s="1">
        <f t="shared" si="86"/>
        <v>0</v>
      </c>
      <c r="AG371" s="1">
        <f t="shared" si="87"/>
        <v>0</v>
      </c>
      <c r="AH371" s="1">
        <f t="shared" si="88"/>
        <v>0</v>
      </c>
      <c r="AI371" s="9">
        <f t="shared" si="89"/>
        <v>36.72955974842767</v>
      </c>
    </row>
    <row r="372" spans="1:35" ht="15">
      <c r="A372" s="1">
        <v>21798</v>
      </c>
      <c r="B372" s="1">
        <v>22</v>
      </c>
      <c r="C372" s="1">
        <v>1</v>
      </c>
      <c r="D372" s="2">
        <v>20.51</v>
      </c>
      <c r="E372" s="3">
        <v>6</v>
      </c>
      <c r="F372" s="1">
        <v>129</v>
      </c>
      <c r="G372" s="1">
        <v>79</v>
      </c>
      <c r="H372" s="1">
        <v>48</v>
      </c>
      <c r="I372" s="1">
        <v>30</v>
      </c>
      <c r="J372" s="1">
        <v>16</v>
      </c>
      <c r="K372" s="1">
        <v>6</v>
      </c>
      <c r="L372" s="1">
        <v>2</v>
      </c>
      <c r="M372" s="1">
        <v>2</v>
      </c>
      <c r="N372" s="1">
        <v>0</v>
      </c>
      <c r="O372" s="1">
        <v>1</v>
      </c>
      <c r="P372" s="1">
        <v>0</v>
      </c>
      <c r="Q372" s="1">
        <v>0</v>
      </c>
      <c r="R372" s="1">
        <v>0</v>
      </c>
      <c r="S372" s="1">
        <v>1</v>
      </c>
      <c r="T372" s="1">
        <v>2</v>
      </c>
      <c r="U372" s="1">
        <f t="shared" si="75"/>
        <v>314</v>
      </c>
      <c r="V372" s="1">
        <f t="shared" si="76"/>
        <v>185</v>
      </c>
      <c r="W372" s="1">
        <f t="shared" si="77"/>
        <v>106</v>
      </c>
      <c r="X372" s="1">
        <f t="shared" si="78"/>
        <v>58</v>
      </c>
      <c r="Y372" s="1">
        <f t="shared" si="79"/>
        <v>28</v>
      </c>
      <c r="Z372" s="1">
        <f t="shared" si="80"/>
        <v>12</v>
      </c>
      <c r="AA372" s="1">
        <f t="shared" si="81"/>
        <v>6</v>
      </c>
      <c r="AB372" s="1">
        <f t="shared" si="82"/>
        <v>4</v>
      </c>
      <c r="AC372" s="1">
        <f t="shared" si="83"/>
        <v>2</v>
      </c>
      <c r="AD372" s="1">
        <f t="shared" si="84"/>
        <v>2</v>
      </c>
      <c r="AE372" s="1">
        <f t="shared" si="85"/>
        <v>1</v>
      </c>
      <c r="AF372" s="1">
        <f t="shared" si="86"/>
        <v>1</v>
      </c>
      <c r="AG372" s="1">
        <f t="shared" si="87"/>
        <v>1</v>
      </c>
      <c r="AH372" s="1">
        <f t="shared" si="88"/>
        <v>1</v>
      </c>
      <c r="AI372" s="9">
        <f t="shared" si="89"/>
        <v>33.75796178343949</v>
      </c>
    </row>
    <row r="373" spans="1:35" ht="15">
      <c r="A373" s="1">
        <v>21798</v>
      </c>
      <c r="B373" s="1">
        <v>22</v>
      </c>
      <c r="C373" s="1">
        <v>2</v>
      </c>
      <c r="D373" s="2">
        <v>20.57</v>
      </c>
      <c r="E373" s="3">
        <v>5</v>
      </c>
      <c r="F373" s="1">
        <v>73</v>
      </c>
      <c r="G373" s="1">
        <v>42</v>
      </c>
      <c r="H373" s="1">
        <v>27</v>
      </c>
      <c r="I373" s="1">
        <v>7</v>
      </c>
      <c r="J373" s="1">
        <v>12</v>
      </c>
      <c r="K373" s="1">
        <v>2</v>
      </c>
      <c r="L373" s="1">
        <v>0</v>
      </c>
      <c r="M373" s="1">
        <v>1</v>
      </c>
      <c r="N373" s="1">
        <v>0</v>
      </c>
      <c r="O373" s="1">
        <v>0</v>
      </c>
      <c r="P373" s="1">
        <v>2</v>
      </c>
      <c r="Q373" s="1">
        <v>0</v>
      </c>
      <c r="R373" s="1">
        <v>0</v>
      </c>
      <c r="S373" s="1">
        <v>0</v>
      </c>
      <c r="T373" s="1">
        <v>2</v>
      </c>
      <c r="U373" s="1">
        <f t="shared" si="75"/>
        <v>166</v>
      </c>
      <c r="V373" s="1">
        <f t="shared" si="76"/>
        <v>93</v>
      </c>
      <c r="W373" s="1">
        <f t="shared" si="77"/>
        <v>51</v>
      </c>
      <c r="X373" s="1">
        <f t="shared" si="78"/>
        <v>24</v>
      </c>
      <c r="Y373" s="1">
        <f t="shared" si="79"/>
        <v>17</v>
      </c>
      <c r="Z373" s="1">
        <f t="shared" si="80"/>
        <v>5</v>
      </c>
      <c r="AA373" s="1">
        <f t="shared" si="81"/>
        <v>3</v>
      </c>
      <c r="AB373" s="1">
        <f t="shared" si="82"/>
        <v>3</v>
      </c>
      <c r="AC373" s="1">
        <f t="shared" si="83"/>
        <v>2</v>
      </c>
      <c r="AD373" s="1">
        <f t="shared" si="84"/>
        <v>2</v>
      </c>
      <c r="AE373" s="1">
        <f t="shared" si="85"/>
        <v>2</v>
      </c>
      <c r="AF373" s="1">
        <f t="shared" si="86"/>
        <v>0</v>
      </c>
      <c r="AG373" s="1">
        <f t="shared" si="87"/>
        <v>0</v>
      </c>
      <c r="AH373" s="1">
        <f t="shared" si="88"/>
        <v>0</v>
      </c>
      <c r="AI373" s="9">
        <f t="shared" si="89"/>
        <v>30.72289156626506</v>
      </c>
    </row>
    <row r="374" spans="1:35" ht="15">
      <c r="A374" s="1">
        <v>21798</v>
      </c>
      <c r="B374" s="1">
        <v>22</v>
      </c>
      <c r="C374" s="1">
        <v>3</v>
      </c>
      <c r="D374" s="2">
        <v>20.62</v>
      </c>
      <c r="E374" s="3">
        <v>5</v>
      </c>
      <c r="F374" s="1">
        <v>89</v>
      </c>
      <c r="G374" s="1">
        <v>43</v>
      </c>
      <c r="H374" s="1">
        <v>26</v>
      </c>
      <c r="I374" s="1">
        <v>12</v>
      </c>
      <c r="J374" s="1">
        <v>6</v>
      </c>
      <c r="K374" s="1">
        <v>0</v>
      </c>
      <c r="L374" s="1">
        <v>1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2</v>
      </c>
      <c r="U374" s="1">
        <f t="shared" si="75"/>
        <v>177</v>
      </c>
      <c r="V374" s="1">
        <f t="shared" si="76"/>
        <v>88</v>
      </c>
      <c r="W374" s="1">
        <f t="shared" si="77"/>
        <v>45</v>
      </c>
      <c r="X374" s="1">
        <f t="shared" si="78"/>
        <v>19</v>
      </c>
      <c r="Y374" s="1">
        <f t="shared" si="79"/>
        <v>7</v>
      </c>
      <c r="Z374" s="1">
        <f t="shared" si="80"/>
        <v>1</v>
      </c>
      <c r="AA374" s="1">
        <f t="shared" si="81"/>
        <v>1</v>
      </c>
      <c r="AB374" s="1">
        <f t="shared" si="82"/>
        <v>0</v>
      </c>
      <c r="AC374" s="1">
        <f t="shared" si="83"/>
        <v>0</v>
      </c>
      <c r="AD374" s="1">
        <f t="shared" si="84"/>
        <v>0</v>
      </c>
      <c r="AE374" s="1">
        <f t="shared" si="85"/>
        <v>0</v>
      </c>
      <c r="AF374" s="1">
        <f t="shared" si="86"/>
        <v>0</v>
      </c>
      <c r="AG374" s="1">
        <f t="shared" si="87"/>
        <v>0</v>
      </c>
      <c r="AH374" s="1">
        <f t="shared" si="88"/>
        <v>0</v>
      </c>
      <c r="AI374" s="9">
        <f t="shared" si="89"/>
        <v>25.423728813559322</v>
      </c>
    </row>
    <row r="375" spans="1:35" ht="15">
      <c r="A375" s="1">
        <v>21798</v>
      </c>
      <c r="B375" s="1">
        <v>22</v>
      </c>
      <c r="C375" s="1">
        <v>4</v>
      </c>
      <c r="D375" s="2">
        <v>20.67</v>
      </c>
      <c r="E375" s="3">
        <v>5</v>
      </c>
      <c r="F375" s="1">
        <v>77</v>
      </c>
      <c r="G375" s="1">
        <v>37</v>
      </c>
      <c r="H375" s="1">
        <v>15</v>
      </c>
      <c r="I375" s="1">
        <v>11</v>
      </c>
      <c r="J375" s="1">
        <v>3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2</v>
      </c>
      <c r="U375" s="1">
        <f t="shared" si="75"/>
        <v>143</v>
      </c>
      <c r="V375" s="1">
        <f t="shared" si="76"/>
        <v>66</v>
      </c>
      <c r="W375" s="1">
        <f t="shared" si="77"/>
        <v>29</v>
      </c>
      <c r="X375" s="1">
        <f t="shared" si="78"/>
        <v>14</v>
      </c>
      <c r="Y375" s="1">
        <f t="shared" si="79"/>
        <v>3</v>
      </c>
      <c r="Z375" s="1">
        <f t="shared" si="80"/>
        <v>0</v>
      </c>
      <c r="AA375" s="1">
        <f t="shared" si="81"/>
        <v>0</v>
      </c>
      <c r="AB375" s="1">
        <f t="shared" si="82"/>
        <v>0</v>
      </c>
      <c r="AC375" s="1">
        <f t="shared" si="83"/>
        <v>0</v>
      </c>
      <c r="AD375" s="1">
        <f t="shared" si="84"/>
        <v>0</v>
      </c>
      <c r="AE375" s="1">
        <f t="shared" si="85"/>
        <v>0</v>
      </c>
      <c r="AF375" s="1">
        <f t="shared" si="86"/>
        <v>0</v>
      </c>
      <c r="AG375" s="1">
        <f t="shared" si="87"/>
        <v>0</v>
      </c>
      <c r="AH375" s="1">
        <f t="shared" si="88"/>
        <v>0</v>
      </c>
      <c r="AI375" s="9">
        <f t="shared" si="89"/>
        <v>20.27972027972028</v>
      </c>
    </row>
    <row r="376" spans="1:35" ht="15">
      <c r="A376" s="1">
        <v>21798</v>
      </c>
      <c r="B376" s="1">
        <v>22</v>
      </c>
      <c r="C376" s="1">
        <v>5</v>
      </c>
      <c r="D376" s="2">
        <v>20.72</v>
      </c>
      <c r="E376" s="3">
        <v>5</v>
      </c>
      <c r="F376" s="1">
        <v>99</v>
      </c>
      <c r="G376" s="1">
        <v>48</v>
      </c>
      <c r="H376" s="1">
        <v>25</v>
      </c>
      <c r="I376" s="1">
        <v>18</v>
      </c>
      <c r="J376" s="1">
        <v>10</v>
      </c>
      <c r="K376" s="1">
        <v>3</v>
      </c>
      <c r="L376" s="1">
        <v>1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2</v>
      </c>
      <c r="U376" s="1">
        <f t="shared" si="75"/>
        <v>204</v>
      </c>
      <c r="V376" s="1">
        <f t="shared" si="76"/>
        <v>105</v>
      </c>
      <c r="W376" s="1">
        <f t="shared" si="77"/>
        <v>57</v>
      </c>
      <c r="X376" s="1">
        <f t="shared" si="78"/>
        <v>32</v>
      </c>
      <c r="Y376" s="1">
        <f t="shared" si="79"/>
        <v>14</v>
      </c>
      <c r="Z376" s="1">
        <f t="shared" si="80"/>
        <v>4</v>
      </c>
      <c r="AA376" s="1">
        <f t="shared" si="81"/>
        <v>1</v>
      </c>
      <c r="AB376" s="1">
        <f t="shared" si="82"/>
        <v>0</v>
      </c>
      <c r="AC376" s="1">
        <f t="shared" si="83"/>
        <v>0</v>
      </c>
      <c r="AD376" s="1">
        <f t="shared" si="84"/>
        <v>0</v>
      </c>
      <c r="AE376" s="1">
        <f t="shared" si="85"/>
        <v>0</v>
      </c>
      <c r="AF376" s="1">
        <f t="shared" si="86"/>
        <v>0</v>
      </c>
      <c r="AG376" s="1">
        <f t="shared" si="87"/>
        <v>0</v>
      </c>
      <c r="AH376" s="1">
        <f t="shared" si="88"/>
        <v>0</v>
      </c>
      <c r="AI376" s="9">
        <f t="shared" si="89"/>
        <v>27.941176470588236</v>
      </c>
    </row>
    <row r="377" spans="1:35" ht="15">
      <c r="A377" s="1">
        <v>21798</v>
      </c>
      <c r="B377" s="1">
        <v>22</v>
      </c>
      <c r="C377" s="1">
        <v>6</v>
      </c>
      <c r="D377" s="2">
        <v>20.77</v>
      </c>
      <c r="E377" s="3">
        <v>5</v>
      </c>
      <c r="F377" s="1">
        <v>133</v>
      </c>
      <c r="G377" s="1">
        <v>59</v>
      </c>
      <c r="H377" s="1">
        <v>38</v>
      </c>
      <c r="I377" s="1">
        <v>20</v>
      </c>
      <c r="J377" s="1">
        <v>14</v>
      </c>
      <c r="K377" s="1">
        <v>4</v>
      </c>
      <c r="L377" s="1">
        <v>6</v>
      </c>
      <c r="M377" s="1">
        <v>1</v>
      </c>
      <c r="N377" s="1">
        <v>0</v>
      </c>
      <c r="O377" s="1">
        <v>2</v>
      </c>
      <c r="P377" s="1">
        <v>0</v>
      </c>
      <c r="Q377" s="1">
        <v>0</v>
      </c>
      <c r="R377" s="1">
        <v>1</v>
      </c>
      <c r="S377" s="1">
        <v>0</v>
      </c>
      <c r="T377" s="1">
        <v>2</v>
      </c>
      <c r="U377" s="1">
        <f t="shared" si="75"/>
        <v>278</v>
      </c>
      <c r="V377" s="1">
        <f t="shared" si="76"/>
        <v>145</v>
      </c>
      <c r="W377" s="1">
        <f t="shared" si="77"/>
        <v>86</v>
      </c>
      <c r="X377" s="1">
        <f t="shared" si="78"/>
        <v>48</v>
      </c>
      <c r="Y377" s="1">
        <f t="shared" si="79"/>
        <v>28</v>
      </c>
      <c r="Z377" s="1">
        <f t="shared" si="80"/>
        <v>14</v>
      </c>
      <c r="AA377" s="1">
        <f t="shared" si="81"/>
        <v>10</v>
      </c>
      <c r="AB377" s="1">
        <f t="shared" si="82"/>
        <v>4</v>
      </c>
      <c r="AC377" s="1">
        <f t="shared" si="83"/>
        <v>3</v>
      </c>
      <c r="AD377" s="1">
        <f t="shared" si="84"/>
        <v>3</v>
      </c>
      <c r="AE377" s="1">
        <f t="shared" si="85"/>
        <v>1</v>
      </c>
      <c r="AF377" s="1">
        <f t="shared" si="86"/>
        <v>1</v>
      </c>
      <c r="AG377" s="1">
        <f t="shared" si="87"/>
        <v>1</v>
      </c>
      <c r="AH377" s="1">
        <f t="shared" si="88"/>
        <v>0</v>
      </c>
      <c r="AI377" s="9">
        <f t="shared" si="89"/>
        <v>30.935251798561154</v>
      </c>
    </row>
    <row r="378" spans="1:35" ht="15">
      <c r="A378" s="1">
        <v>21798</v>
      </c>
      <c r="B378" s="1">
        <v>22</v>
      </c>
      <c r="C378" s="1">
        <v>7</v>
      </c>
      <c r="D378" s="2">
        <v>20.82</v>
      </c>
      <c r="E378" s="3">
        <v>5</v>
      </c>
      <c r="F378" s="1">
        <v>87</v>
      </c>
      <c r="G378" s="1">
        <v>55</v>
      </c>
      <c r="H378" s="1">
        <v>32</v>
      </c>
      <c r="I378" s="1">
        <v>13</v>
      </c>
      <c r="J378" s="1">
        <v>8</v>
      </c>
      <c r="K378" s="1">
        <v>3</v>
      </c>
      <c r="L378" s="1">
        <v>1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2</v>
      </c>
      <c r="U378" s="1">
        <f t="shared" si="75"/>
        <v>199</v>
      </c>
      <c r="V378" s="1">
        <f t="shared" si="76"/>
        <v>112</v>
      </c>
      <c r="W378" s="1">
        <f t="shared" si="77"/>
        <v>57</v>
      </c>
      <c r="X378" s="1">
        <f t="shared" si="78"/>
        <v>25</v>
      </c>
      <c r="Y378" s="1">
        <f t="shared" si="79"/>
        <v>12</v>
      </c>
      <c r="Z378" s="1">
        <f t="shared" si="80"/>
        <v>4</v>
      </c>
      <c r="AA378" s="1">
        <f t="shared" si="81"/>
        <v>1</v>
      </c>
      <c r="AB378" s="1">
        <f t="shared" si="82"/>
        <v>0</v>
      </c>
      <c r="AC378" s="1">
        <f t="shared" si="83"/>
        <v>0</v>
      </c>
      <c r="AD378" s="1">
        <f t="shared" si="84"/>
        <v>0</v>
      </c>
      <c r="AE378" s="1">
        <f t="shared" si="85"/>
        <v>0</v>
      </c>
      <c r="AF378" s="1">
        <f t="shared" si="86"/>
        <v>0</v>
      </c>
      <c r="AG378" s="1">
        <f t="shared" si="87"/>
        <v>0</v>
      </c>
      <c r="AH378" s="1">
        <f t="shared" si="88"/>
        <v>0</v>
      </c>
      <c r="AI378" s="9">
        <f t="shared" si="89"/>
        <v>28.643216080402013</v>
      </c>
    </row>
    <row r="379" spans="1:35" ht="15">
      <c r="A379" s="1">
        <v>21798</v>
      </c>
      <c r="B379" s="1">
        <v>22</v>
      </c>
      <c r="C379" s="1">
        <v>8</v>
      </c>
      <c r="D379" s="2">
        <v>20.87</v>
      </c>
      <c r="E379" s="3">
        <v>5</v>
      </c>
      <c r="F379" s="1">
        <v>101</v>
      </c>
      <c r="G379" s="1">
        <v>57</v>
      </c>
      <c r="H379" s="1">
        <v>39</v>
      </c>
      <c r="I379" s="1">
        <v>29</v>
      </c>
      <c r="J379" s="1">
        <v>19</v>
      </c>
      <c r="K379" s="1">
        <v>7</v>
      </c>
      <c r="L379" s="1">
        <v>5</v>
      </c>
      <c r="M379" s="1">
        <v>3</v>
      </c>
      <c r="N379" s="1">
        <v>1</v>
      </c>
      <c r="O379" s="1">
        <v>0</v>
      </c>
      <c r="P379" s="1">
        <v>0</v>
      </c>
      <c r="Q379" s="1">
        <v>1</v>
      </c>
      <c r="R379" s="1">
        <v>0</v>
      </c>
      <c r="S379" s="1">
        <v>0</v>
      </c>
      <c r="T379" s="1">
        <v>2</v>
      </c>
      <c r="U379" s="1">
        <f t="shared" si="75"/>
        <v>262</v>
      </c>
      <c r="V379" s="1">
        <f t="shared" si="76"/>
        <v>161</v>
      </c>
      <c r="W379" s="1">
        <f t="shared" si="77"/>
        <v>104</v>
      </c>
      <c r="X379" s="1">
        <f t="shared" si="78"/>
        <v>65</v>
      </c>
      <c r="Y379" s="1">
        <f t="shared" si="79"/>
        <v>36</v>
      </c>
      <c r="Z379" s="1">
        <f t="shared" si="80"/>
        <v>17</v>
      </c>
      <c r="AA379" s="1">
        <f t="shared" si="81"/>
        <v>10</v>
      </c>
      <c r="AB379" s="1">
        <f t="shared" si="82"/>
        <v>5</v>
      </c>
      <c r="AC379" s="1">
        <f t="shared" si="83"/>
        <v>2</v>
      </c>
      <c r="AD379" s="1">
        <f t="shared" si="84"/>
        <v>1</v>
      </c>
      <c r="AE379" s="1">
        <f t="shared" si="85"/>
        <v>1</v>
      </c>
      <c r="AF379" s="1">
        <f t="shared" si="86"/>
        <v>1</v>
      </c>
      <c r="AG379" s="1">
        <f t="shared" si="87"/>
        <v>0</v>
      </c>
      <c r="AH379" s="1">
        <f t="shared" si="88"/>
        <v>0</v>
      </c>
      <c r="AI379" s="9">
        <f t="shared" si="89"/>
        <v>39.69465648854962</v>
      </c>
    </row>
    <row r="380" spans="1:35" ht="15">
      <c r="A380" s="1">
        <v>21798</v>
      </c>
      <c r="B380" s="1">
        <v>22</v>
      </c>
      <c r="C380" s="1">
        <v>9</v>
      </c>
      <c r="D380" s="2">
        <v>20.92</v>
      </c>
      <c r="E380" s="3">
        <v>5</v>
      </c>
      <c r="F380" s="1">
        <v>110</v>
      </c>
      <c r="G380" s="1">
        <v>88</v>
      </c>
      <c r="H380" s="1">
        <v>56</v>
      </c>
      <c r="I380" s="1">
        <v>29</v>
      </c>
      <c r="J380" s="1">
        <v>22</v>
      </c>
      <c r="K380" s="1">
        <v>5</v>
      </c>
      <c r="L380" s="1">
        <v>5</v>
      </c>
      <c r="M380" s="1">
        <v>3</v>
      </c>
      <c r="N380" s="1">
        <v>1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2</v>
      </c>
      <c r="U380" s="1">
        <f t="shared" si="75"/>
        <v>319</v>
      </c>
      <c r="V380" s="1">
        <f t="shared" si="76"/>
        <v>209</v>
      </c>
      <c r="W380" s="1">
        <f t="shared" si="77"/>
        <v>121</v>
      </c>
      <c r="X380" s="1">
        <f t="shared" si="78"/>
        <v>65</v>
      </c>
      <c r="Y380" s="1">
        <f t="shared" si="79"/>
        <v>36</v>
      </c>
      <c r="Z380" s="1">
        <f t="shared" si="80"/>
        <v>14</v>
      </c>
      <c r="AA380" s="1">
        <f t="shared" si="81"/>
        <v>9</v>
      </c>
      <c r="AB380" s="1">
        <f t="shared" si="82"/>
        <v>4</v>
      </c>
      <c r="AC380" s="1">
        <f t="shared" si="83"/>
        <v>1</v>
      </c>
      <c r="AD380" s="1">
        <f t="shared" si="84"/>
        <v>0</v>
      </c>
      <c r="AE380" s="1">
        <f t="shared" si="85"/>
        <v>0</v>
      </c>
      <c r="AF380" s="1">
        <f t="shared" si="86"/>
        <v>0</v>
      </c>
      <c r="AG380" s="1">
        <f t="shared" si="87"/>
        <v>0</v>
      </c>
      <c r="AH380" s="1">
        <f t="shared" si="88"/>
        <v>0</v>
      </c>
      <c r="AI380" s="9">
        <f t="shared" si="89"/>
        <v>37.93103448275862</v>
      </c>
    </row>
    <row r="381" spans="1:35" ht="15">
      <c r="A381" s="1">
        <v>21798</v>
      </c>
      <c r="B381" s="1">
        <v>22</v>
      </c>
      <c r="C381" s="1">
        <v>10</v>
      </c>
      <c r="D381" s="2">
        <v>20.97</v>
      </c>
      <c r="E381" s="3">
        <v>5</v>
      </c>
      <c r="F381" s="1">
        <v>108</v>
      </c>
      <c r="G381" s="1">
        <v>70</v>
      </c>
      <c r="H381" s="1">
        <v>41</v>
      </c>
      <c r="I381" s="1">
        <v>27</v>
      </c>
      <c r="J381" s="1">
        <v>6</v>
      </c>
      <c r="K381" s="1">
        <v>8</v>
      </c>
      <c r="L381" s="1">
        <v>2</v>
      </c>
      <c r="M381" s="1">
        <v>1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2</v>
      </c>
      <c r="U381" s="1">
        <f t="shared" si="75"/>
        <v>263</v>
      </c>
      <c r="V381" s="1">
        <f t="shared" si="76"/>
        <v>155</v>
      </c>
      <c r="W381" s="1">
        <f t="shared" si="77"/>
        <v>85</v>
      </c>
      <c r="X381" s="1">
        <f t="shared" si="78"/>
        <v>44</v>
      </c>
      <c r="Y381" s="1">
        <f t="shared" si="79"/>
        <v>17</v>
      </c>
      <c r="Z381" s="1">
        <f t="shared" si="80"/>
        <v>11</v>
      </c>
      <c r="AA381" s="1">
        <f t="shared" si="81"/>
        <v>3</v>
      </c>
      <c r="AB381" s="1">
        <f t="shared" si="82"/>
        <v>1</v>
      </c>
      <c r="AC381" s="1">
        <f t="shared" si="83"/>
        <v>0</v>
      </c>
      <c r="AD381" s="1">
        <f t="shared" si="84"/>
        <v>0</v>
      </c>
      <c r="AE381" s="1">
        <f t="shared" si="85"/>
        <v>0</v>
      </c>
      <c r="AF381" s="1">
        <f t="shared" si="86"/>
        <v>0</v>
      </c>
      <c r="AG381" s="1">
        <f t="shared" si="87"/>
        <v>0</v>
      </c>
      <c r="AH381" s="1">
        <f t="shared" si="88"/>
        <v>0</v>
      </c>
      <c r="AI381" s="9">
        <f t="shared" si="89"/>
        <v>32.31939163498099</v>
      </c>
    </row>
    <row r="382" spans="1:35" ht="15">
      <c r="A382" s="1">
        <v>21798</v>
      </c>
      <c r="B382" s="1">
        <v>22</v>
      </c>
      <c r="C382" s="1">
        <v>11</v>
      </c>
      <c r="D382" s="2">
        <v>21.02</v>
      </c>
      <c r="E382" s="3">
        <v>5</v>
      </c>
      <c r="F382" s="1">
        <v>440</v>
      </c>
      <c r="G382" s="1">
        <v>349</v>
      </c>
      <c r="H382" s="1">
        <v>211</v>
      </c>
      <c r="I382" s="1">
        <v>123</v>
      </c>
      <c r="J382" s="1">
        <v>76</v>
      </c>
      <c r="K382" s="1">
        <v>30</v>
      </c>
      <c r="L382" s="1">
        <v>21</v>
      </c>
      <c r="M382" s="1">
        <v>5</v>
      </c>
      <c r="N382" s="1">
        <v>2</v>
      </c>
      <c r="O382" s="1">
        <v>0</v>
      </c>
      <c r="P382" s="1">
        <v>0</v>
      </c>
      <c r="Q382" s="1">
        <v>1</v>
      </c>
      <c r="R382" s="1">
        <v>0</v>
      </c>
      <c r="S382" s="1">
        <v>0</v>
      </c>
      <c r="T382" s="1">
        <v>2</v>
      </c>
      <c r="U382" s="1">
        <f t="shared" si="75"/>
        <v>1258</v>
      </c>
      <c r="V382" s="1">
        <f t="shared" si="76"/>
        <v>818</v>
      </c>
      <c r="W382" s="1">
        <f t="shared" si="77"/>
        <v>469</v>
      </c>
      <c r="X382" s="1">
        <f t="shared" si="78"/>
        <v>258</v>
      </c>
      <c r="Y382" s="1">
        <f t="shared" si="79"/>
        <v>135</v>
      </c>
      <c r="Z382" s="1">
        <f t="shared" si="80"/>
        <v>59</v>
      </c>
      <c r="AA382" s="1">
        <f t="shared" si="81"/>
        <v>29</v>
      </c>
      <c r="AB382" s="1">
        <f t="shared" si="82"/>
        <v>8</v>
      </c>
      <c r="AC382" s="1">
        <f t="shared" si="83"/>
        <v>3</v>
      </c>
      <c r="AD382" s="1">
        <f t="shared" si="84"/>
        <v>1</v>
      </c>
      <c r="AE382" s="1">
        <f t="shared" si="85"/>
        <v>1</v>
      </c>
      <c r="AF382" s="1">
        <f t="shared" si="86"/>
        <v>1</v>
      </c>
      <c r="AG382" s="1">
        <f t="shared" si="87"/>
        <v>0</v>
      </c>
      <c r="AH382" s="1">
        <f t="shared" si="88"/>
        <v>0</v>
      </c>
      <c r="AI382" s="9">
        <f t="shared" si="89"/>
        <v>37.28139904610493</v>
      </c>
    </row>
    <row r="383" spans="1:35" ht="15">
      <c r="A383" s="1">
        <v>21798</v>
      </c>
      <c r="B383" s="1">
        <v>22</v>
      </c>
      <c r="C383" s="1">
        <v>12</v>
      </c>
      <c r="D383" s="2">
        <v>21.07</v>
      </c>
      <c r="E383" s="3">
        <v>4</v>
      </c>
      <c r="F383" s="1">
        <v>331</v>
      </c>
      <c r="G383" s="1">
        <v>288</v>
      </c>
      <c r="H383" s="1">
        <v>207</v>
      </c>
      <c r="I383" s="1">
        <v>116</v>
      </c>
      <c r="J383" s="1">
        <v>71</v>
      </c>
      <c r="K383" s="1">
        <v>30</v>
      </c>
      <c r="L383" s="1">
        <v>19</v>
      </c>
      <c r="M383" s="1">
        <v>6</v>
      </c>
      <c r="N383" s="1">
        <v>3</v>
      </c>
      <c r="O383" s="1">
        <v>1</v>
      </c>
      <c r="P383" s="1">
        <v>1</v>
      </c>
      <c r="Q383" s="1">
        <v>0</v>
      </c>
      <c r="R383" s="1">
        <v>0</v>
      </c>
      <c r="S383" s="1">
        <v>0</v>
      </c>
      <c r="T383" s="1">
        <v>2</v>
      </c>
      <c r="U383" s="1">
        <f t="shared" si="75"/>
        <v>1073</v>
      </c>
      <c r="V383" s="1">
        <f t="shared" si="76"/>
        <v>742</v>
      </c>
      <c r="W383" s="1">
        <f t="shared" si="77"/>
        <v>454</v>
      </c>
      <c r="X383" s="1">
        <f t="shared" si="78"/>
        <v>247</v>
      </c>
      <c r="Y383" s="1">
        <f t="shared" si="79"/>
        <v>131</v>
      </c>
      <c r="Z383" s="1">
        <f t="shared" si="80"/>
        <v>60</v>
      </c>
      <c r="AA383" s="1">
        <f t="shared" si="81"/>
        <v>30</v>
      </c>
      <c r="AB383" s="1">
        <f t="shared" si="82"/>
        <v>11</v>
      </c>
      <c r="AC383" s="1">
        <f t="shared" si="83"/>
        <v>5</v>
      </c>
      <c r="AD383" s="1">
        <f t="shared" si="84"/>
        <v>2</v>
      </c>
      <c r="AE383" s="1">
        <f t="shared" si="85"/>
        <v>1</v>
      </c>
      <c r="AF383" s="1">
        <f t="shared" si="86"/>
        <v>0</v>
      </c>
      <c r="AG383" s="1">
        <f t="shared" si="87"/>
        <v>0</v>
      </c>
      <c r="AH383" s="1">
        <f t="shared" si="88"/>
        <v>0</v>
      </c>
      <c r="AI383" s="9">
        <f t="shared" si="89"/>
        <v>42.311276794035415</v>
      </c>
    </row>
    <row r="384" spans="1:35" ht="15">
      <c r="A384" s="1">
        <v>21798</v>
      </c>
      <c r="B384" s="1">
        <v>22</v>
      </c>
      <c r="C384" s="1">
        <v>13</v>
      </c>
      <c r="D384" s="2">
        <v>21.11</v>
      </c>
      <c r="E384" s="3">
        <v>6</v>
      </c>
      <c r="F384" s="1">
        <v>348</v>
      </c>
      <c r="G384" s="1">
        <v>178</v>
      </c>
      <c r="H384" s="1">
        <v>96</v>
      </c>
      <c r="I384" s="1">
        <v>54</v>
      </c>
      <c r="J384" s="1">
        <v>32</v>
      </c>
      <c r="K384" s="1">
        <v>10</v>
      </c>
      <c r="L384" s="1">
        <v>4</v>
      </c>
      <c r="M384" s="1">
        <v>1</v>
      </c>
      <c r="N384" s="1">
        <v>1</v>
      </c>
      <c r="O384" s="1">
        <v>0</v>
      </c>
      <c r="P384" s="1">
        <v>1</v>
      </c>
      <c r="Q384" s="1">
        <v>0</v>
      </c>
      <c r="R384" s="1">
        <v>0</v>
      </c>
      <c r="S384" s="1">
        <v>0</v>
      </c>
      <c r="T384" s="1">
        <v>2</v>
      </c>
      <c r="U384" s="1">
        <f t="shared" si="75"/>
        <v>725</v>
      </c>
      <c r="V384" s="1">
        <f t="shared" si="76"/>
        <v>377</v>
      </c>
      <c r="W384" s="1">
        <f t="shared" si="77"/>
        <v>199</v>
      </c>
      <c r="X384" s="1">
        <f t="shared" si="78"/>
        <v>103</v>
      </c>
      <c r="Y384" s="1">
        <f t="shared" si="79"/>
        <v>49</v>
      </c>
      <c r="Z384" s="1">
        <f t="shared" si="80"/>
        <v>17</v>
      </c>
      <c r="AA384" s="1">
        <f t="shared" si="81"/>
        <v>7</v>
      </c>
      <c r="AB384" s="1">
        <f t="shared" si="82"/>
        <v>3</v>
      </c>
      <c r="AC384" s="1">
        <f t="shared" si="83"/>
        <v>2</v>
      </c>
      <c r="AD384" s="1">
        <f t="shared" si="84"/>
        <v>1</v>
      </c>
      <c r="AE384" s="1">
        <f t="shared" si="85"/>
        <v>1</v>
      </c>
      <c r="AF384" s="1">
        <f t="shared" si="86"/>
        <v>0</v>
      </c>
      <c r="AG384" s="1">
        <f t="shared" si="87"/>
        <v>0</v>
      </c>
      <c r="AH384" s="1">
        <f t="shared" si="88"/>
        <v>0</v>
      </c>
      <c r="AI384" s="9">
        <f t="shared" si="89"/>
        <v>27.448275862068964</v>
      </c>
    </row>
    <row r="385" spans="1:35" ht="15">
      <c r="A385" s="1">
        <v>21798</v>
      </c>
      <c r="B385" s="1">
        <v>22</v>
      </c>
      <c r="C385" s="1">
        <v>14</v>
      </c>
      <c r="D385" s="2">
        <v>21.17</v>
      </c>
      <c r="E385" s="3">
        <v>7</v>
      </c>
      <c r="F385" s="1">
        <v>118</v>
      </c>
      <c r="G385" s="1">
        <v>34</v>
      </c>
      <c r="H385" s="1">
        <v>22</v>
      </c>
      <c r="I385" s="1">
        <v>17</v>
      </c>
      <c r="J385" s="1">
        <v>5</v>
      </c>
      <c r="K385" s="1">
        <v>0</v>
      </c>
      <c r="L385" s="1">
        <v>1</v>
      </c>
      <c r="M385" s="1">
        <v>1</v>
      </c>
      <c r="N385" s="1">
        <v>1</v>
      </c>
      <c r="O385" s="1">
        <v>0</v>
      </c>
      <c r="P385" s="1">
        <v>0</v>
      </c>
      <c r="Q385" s="1">
        <v>0</v>
      </c>
      <c r="R385" s="1">
        <v>0</v>
      </c>
      <c r="S385" s="1">
        <v>1</v>
      </c>
      <c r="T385" s="1">
        <v>2</v>
      </c>
      <c r="U385" s="1">
        <f t="shared" si="75"/>
        <v>200</v>
      </c>
      <c r="V385" s="1">
        <f t="shared" si="76"/>
        <v>82</v>
      </c>
      <c r="W385" s="1">
        <f t="shared" si="77"/>
        <v>48</v>
      </c>
      <c r="X385" s="1">
        <f t="shared" si="78"/>
        <v>26</v>
      </c>
      <c r="Y385" s="1">
        <f t="shared" si="79"/>
        <v>9</v>
      </c>
      <c r="Z385" s="1">
        <f t="shared" si="80"/>
        <v>4</v>
      </c>
      <c r="AA385" s="1">
        <f t="shared" si="81"/>
        <v>4</v>
      </c>
      <c r="AB385" s="1">
        <f t="shared" si="82"/>
        <v>3</v>
      </c>
      <c r="AC385" s="1">
        <f t="shared" si="83"/>
        <v>2</v>
      </c>
      <c r="AD385" s="1">
        <f t="shared" si="84"/>
        <v>1</v>
      </c>
      <c r="AE385" s="1">
        <f t="shared" si="85"/>
        <v>1</v>
      </c>
      <c r="AF385" s="1">
        <f t="shared" si="86"/>
        <v>1</v>
      </c>
      <c r="AG385" s="1">
        <f t="shared" si="87"/>
        <v>1</v>
      </c>
      <c r="AH385" s="1">
        <f t="shared" si="88"/>
        <v>1</v>
      </c>
      <c r="AI385" s="9">
        <f t="shared" si="89"/>
        <v>24</v>
      </c>
    </row>
    <row r="386" spans="1:35" ht="15">
      <c r="A386" s="1">
        <v>21798</v>
      </c>
      <c r="B386" s="1">
        <v>22</v>
      </c>
      <c r="C386" s="1">
        <v>15</v>
      </c>
      <c r="D386" s="2">
        <v>21.24</v>
      </c>
      <c r="E386" s="3">
        <v>5</v>
      </c>
      <c r="F386" s="1">
        <v>93</v>
      </c>
      <c r="G386" s="1">
        <v>30</v>
      </c>
      <c r="H386" s="1">
        <v>21</v>
      </c>
      <c r="I386" s="1">
        <v>7</v>
      </c>
      <c r="J386" s="1">
        <v>5</v>
      </c>
      <c r="K386" s="1">
        <v>0</v>
      </c>
      <c r="L386" s="1">
        <v>0</v>
      </c>
      <c r="M386" s="1">
        <v>3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2</v>
      </c>
      <c r="U386" s="1">
        <f t="shared" si="75"/>
        <v>159</v>
      </c>
      <c r="V386" s="1">
        <f t="shared" si="76"/>
        <v>66</v>
      </c>
      <c r="W386" s="1">
        <f t="shared" si="77"/>
        <v>36</v>
      </c>
      <c r="X386" s="1">
        <f t="shared" si="78"/>
        <v>15</v>
      </c>
      <c r="Y386" s="1">
        <f t="shared" si="79"/>
        <v>8</v>
      </c>
      <c r="Z386" s="1">
        <f t="shared" si="80"/>
        <v>3</v>
      </c>
      <c r="AA386" s="1">
        <f t="shared" si="81"/>
        <v>3</v>
      </c>
      <c r="AB386" s="1">
        <f t="shared" si="82"/>
        <v>3</v>
      </c>
      <c r="AC386" s="1">
        <f t="shared" si="83"/>
        <v>0</v>
      </c>
      <c r="AD386" s="1">
        <f t="shared" si="84"/>
        <v>0</v>
      </c>
      <c r="AE386" s="1">
        <f t="shared" si="85"/>
        <v>0</v>
      </c>
      <c r="AF386" s="1">
        <f t="shared" si="86"/>
        <v>0</v>
      </c>
      <c r="AG386" s="1">
        <f t="shared" si="87"/>
        <v>0</v>
      </c>
      <c r="AH386" s="1">
        <f t="shared" si="88"/>
        <v>0</v>
      </c>
      <c r="AI386" s="9">
        <f t="shared" si="89"/>
        <v>22.641509433962266</v>
      </c>
    </row>
    <row r="387" spans="1:35" ht="15">
      <c r="A387" s="1">
        <v>21798</v>
      </c>
      <c r="B387" s="1">
        <v>22</v>
      </c>
      <c r="C387" s="1">
        <v>16</v>
      </c>
      <c r="D387" s="2">
        <v>21.29</v>
      </c>
      <c r="E387" s="3">
        <v>5</v>
      </c>
      <c r="F387" s="1">
        <v>153</v>
      </c>
      <c r="G387" s="1">
        <v>62</v>
      </c>
      <c r="H387" s="1">
        <v>31</v>
      </c>
      <c r="I387" s="1">
        <v>8</v>
      </c>
      <c r="J387" s="1">
        <v>9</v>
      </c>
      <c r="K387" s="1">
        <v>3</v>
      </c>
      <c r="L387" s="1">
        <v>0</v>
      </c>
      <c r="M387" s="1">
        <v>1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2</v>
      </c>
      <c r="U387" s="1">
        <f t="shared" si="75"/>
        <v>267</v>
      </c>
      <c r="V387" s="1">
        <f t="shared" si="76"/>
        <v>114</v>
      </c>
      <c r="W387" s="1">
        <f t="shared" si="77"/>
        <v>52</v>
      </c>
      <c r="X387" s="1">
        <f t="shared" si="78"/>
        <v>21</v>
      </c>
      <c r="Y387" s="1">
        <f t="shared" si="79"/>
        <v>13</v>
      </c>
      <c r="Z387" s="1">
        <f t="shared" si="80"/>
        <v>4</v>
      </c>
      <c r="AA387" s="1">
        <f t="shared" si="81"/>
        <v>1</v>
      </c>
      <c r="AB387" s="1">
        <f t="shared" si="82"/>
        <v>1</v>
      </c>
      <c r="AC387" s="1">
        <f t="shared" si="83"/>
        <v>0</v>
      </c>
      <c r="AD387" s="1">
        <f t="shared" si="84"/>
        <v>0</v>
      </c>
      <c r="AE387" s="1">
        <f t="shared" si="85"/>
        <v>0</v>
      </c>
      <c r="AF387" s="1">
        <f t="shared" si="86"/>
        <v>0</v>
      </c>
      <c r="AG387" s="1">
        <f t="shared" si="87"/>
        <v>0</v>
      </c>
      <c r="AH387" s="1">
        <f t="shared" si="88"/>
        <v>0</v>
      </c>
      <c r="AI387" s="9">
        <f t="shared" si="89"/>
        <v>19.475655430711612</v>
      </c>
    </row>
    <row r="388" spans="1:35" ht="15">
      <c r="A388" s="1">
        <v>21798</v>
      </c>
      <c r="B388" s="1">
        <v>22</v>
      </c>
      <c r="C388" s="1">
        <v>17</v>
      </c>
      <c r="D388" s="2">
        <v>21.34</v>
      </c>
      <c r="E388" s="3">
        <v>5</v>
      </c>
      <c r="F388" s="1">
        <v>52</v>
      </c>
      <c r="G388" s="1">
        <v>30</v>
      </c>
      <c r="H388" s="1">
        <v>18</v>
      </c>
      <c r="I388" s="1">
        <v>9</v>
      </c>
      <c r="J388" s="1">
        <v>3</v>
      </c>
      <c r="K388" s="1">
        <v>2</v>
      </c>
      <c r="L388" s="1">
        <v>2</v>
      </c>
      <c r="M388" s="1">
        <v>0</v>
      </c>
      <c r="N388" s="1">
        <v>1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2</v>
      </c>
      <c r="U388" s="1">
        <f t="shared" si="75"/>
        <v>117</v>
      </c>
      <c r="V388" s="1">
        <f t="shared" si="76"/>
        <v>65</v>
      </c>
      <c r="W388" s="1">
        <f t="shared" si="77"/>
        <v>35</v>
      </c>
      <c r="X388" s="1">
        <f t="shared" si="78"/>
        <v>17</v>
      </c>
      <c r="Y388" s="1">
        <f t="shared" si="79"/>
        <v>8</v>
      </c>
      <c r="Z388" s="1">
        <f t="shared" si="80"/>
        <v>5</v>
      </c>
      <c r="AA388" s="1">
        <f t="shared" si="81"/>
        <v>3</v>
      </c>
      <c r="AB388" s="1">
        <f t="shared" si="82"/>
        <v>1</v>
      </c>
      <c r="AC388" s="1">
        <f t="shared" si="83"/>
        <v>1</v>
      </c>
      <c r="AD388" s="1">
        <f t="shared" si="84"/>
        <v>0</v>
      </c>
      <c r="AE388" s="1">
        <f t="shared" si="85"/>
        <v>0</v>
      </c>
      <c r="AF388" s="1">
        <f t="shared" si="86"/>
        <v>0</v>
      </c>
      <c r="AG388" s="1">
        <f t="shared" si="87"/>
        <v>0</v>
      </c>
      <c r="AH388" s="1">
        <f t="shared" si="88"/>
        <v>0</v>
      </c>
      <c r="AI388" s="9">
        <f t="shared" si="89"/>
        <v>29.914529914529915</v>
      </c>
    </row>
    <row r="389" spans="1:35" ht="15">
      <c r="A389" s="1">
        <v>21798</v>
      </c>
      <c r="B389" s="1">
        <v>22</v>
      </c>
      <c r="C389" s="1">
        <v>18</v>
      </c>
      <c r="D389" s="2">
        <v>21.39</v>
      </c>
      <c r="E389" s="3">
        <v>5</v>
      </c>
      <c r="F389" s="1">
        <v>41</v>
      </c>
      <c r="G389" s="1">
        <v>18</v>
      </c>
      <c r="H389" s="1">
        <v>15</v>
      </c>
      <c r="I389" s="1">
        <v>3</v>
      </c>
      <c r="J389" s="1">
        <v>2</v>
      </c>
      <c r="K389" s="1">
        <v>1</v>
      </c>
      <c r="L389" s="1">
        <v>0</v>
      </c>
      <c r="M389" s="1">
        <v>1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2</v>
      </c>
      <c r="U389" s="1">
        <f t="shared" si="75"/>
        <v>81</v>
      </c>
      <c r="V389" s="1">
        <f t="shared" si="76"/>
        <v>40</v>
      </c>
      <c r="W389" s="1">
        <f t="shared" si="77"/>
        <v>22</v>
      </c>
      <c r="X389" s="1">
        <f t="shared" si="78"/>
        <v>7</v>
      </c>
      <c r="Y389" s="1">
        <f t="shared" si="79"/>
        <v>4</v>
      </c>
      <c r="Z389" s="1">
        <f t="shared" si="80"/>
        <v>2</v>
      </c>
      <c r="AA389" s="1">
        <f t="shared" si="81"/>
        <v>1</v>
      </c>
      <c r="AB389" s="1">
        <f t="shared" si="82"/>
        <v>1</v>
      </c>
      <c r="AC389" s="1">
        <f t="shared" si="83"/>
        <v>0</v>
      </c>
      <c r="AD389" s="1">
        <f t="shared" si="84"/>
        <v>0</v>
      </c>
      <c r="AE389" s="1">
        <f t="shared" si="85"/>
        <v>0</v>
      </c>
      <c r="AF389" s="1">
        <f t="shared" si="86"/>
        <v>0</v>
      </c>
      <c r="AG389" s="1">
        <f t="shared" si="87"/>
        <v>0</v>
      </c>
      <c r="AH389" s="1">
        <f t="shared" si="88"/>
        <v>0</v>
      </c>
      <c r="AI389" s="9">
        <f t="shared" si="89"/>
        <v>27.160493827160494</v>
      </c>
    </row>
    <row r="390" spans="1:35" ht="15">
      <c r="A390" s="1">
        <v>21798</v>
      </c>
      <c r="B390" s="1">
        <v>22</v>
      </c>
      <c r="C390" s="1">
        <v>19</v>
      </c>
      <c r="D390" s="2">
        <v>21.44</v>
      </c>
      <c r="E390" s="3">
        <v>6</v>
      </c>
      <c r="F390" s="1">
        <v>100</v>
      </c>
      <c r="G390" s="1">
        <v>39</v>
      </c>
      <c r="H390" s="1">
        <v>20</v>
      </c>
      <c r="I390" s="1">
        <v>11</v>
      </c>
      <c r="J390" s="1">
        <v>3</v>
      </c>
      <c r="K390" s="1">
        <v>4</v>
      </c>
      <c r="L390" s="1">
        <v>3</v>
      </c>
      <c r="M390" s="1">
        <v>0</v>
      </c>
      <c r="N390" s="1">
        <v>1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2</v>
      </c>
      <c r="U390" s="1">
        <f t="shared" si="75"/>
        <v>181</v>
      </c>
      <c r="V390" s="1">
        <f t="shared" si="76"/>
        <v>81</v>
      </c>
      <c r="W390" s="1">
        <f t="shared" si="77"/>
        <v>42</v>
      </c>
      <c r="X390" s="1">
        <f t="shared" si="78"/>
        <v>22</v>
      </c>
      <c r="Y390" s="1">
        <f t="shared" si="79"/>
        <v>11</v>
      </c>
      <c r="Z390" s="1">
        <f t="shared" si="80"/>
        <v>8</v>
      </c>
      <c r="AA390" s="1">
        <f t="shared" si="81"/>
        <v>4</v>
      </c>
      <c r="AB390" s="1">
        <f t="shared" si="82"/>
        <v>1</v>
      </c>
      <c r="AC390" s="1">
        <f t="shared" si="83"/>
        <v>1</v>
      </c>
      <c r="AD390" s="1">
        <f t="shared" si="84"/>
        <v>0</v>
      </c>
      <c r="AE390" s="1">
        <f t="shared" si="85"/>
        <v>0</v>
      </c>
      <c r="AF390" s="1">
        <f t="shared" si="86"/>
        <v>0</v>
      </c>
      <c r="AG390" s="1">
        <f t="shared" si="87"/>
        <v>0</v>
      </c>
      <c r="AH390" s="1">
        <f t="shared" si="88"/>
        <v>0</v>
      </c>
      <c r="AI390" s="9">
        <f t="shared" si="89"/>
        <v>23.204419889502763</v>
      </c>
    </row>
    <row r="391" spans="1:35" ht="15">
      <c r="A391" s="1">
        <v>21798</v>
      </c>
      <c r="B391" s="1">
        <v>22</v>
      </c>
      <c r="C391" s="1">
        <v>20</v>
      </c>
      <c r="D391" s="2">
        <v>21.5</v>
      </c>
      <c r="E391" s="3">
        <v>7</v>
      </c>
      <c r="F391" s="1">
        <v>119</v>
      </c>
      <c r="G391" s="1">
        <v>51</v>
      </c>
      <c r="H391" s="1">
        <v>28</v>
      </c>
      <c r="I391" s="1">
        <v>16</v>
      </c>
      <c r="J391" s="1">
        <v>5</v>
      </c>
      <c r="K391" s="1">
        <v>1</v>
      </c>
      <c r="L391" s="1">
        <v>1</v>
      </c>
      <c r="M391" s="1">
        <v>2</v>
      </c>
      <c r="N391" s="1">
        <v>1</v>
      </c>
      <c r="O391" s="1">
        <v>0</v>
      </c>
      <c r="P391" s="1">
        <v>0</v>
      </c>
      <c r="Q391" s="1">
        <v>0</v>
      </c>
      <c r="R391" s="1">
        <v>1</v>
      </c>
      <c r="S391" s="1">
        <v>0</v>
      </c>
      <c r="T391" s="1">
        <v>2</v>
      </c>
      <c r="U391" s="1">
        <f t="shared" si="75"/>
        <v>225</v>
      </c>
      <c r="V391" s="1">
        <f t="shared" si="76"/>
        <v>106</v>
      </c>
      <c r="W391" s="1">
        <f t="shared" si="77"/>
        <v>55</v>
      </c>
      <c r="X391" s="1">
        <f t="shared" si="78"/>
        <v>27</v>
      </c>
      <c r="Y391" s="1">
        <f t="shared" si="79"/>
        <v>11</v>
      </c>
      <c r="Z391" s="1">
        <f t="shared" si="80"/>
        <v>6</v>
      </c>
      <c r="AA391" s="1">
        <f t="shared" si="81"/>
        <v>5</v>
      </c>
      <c r="AB391" s="1">
        <f t="shared" si="82"/>
        <v>4</v>
      </c>
      <c r="AC391" s="1">
        <f t="shared" si="83"/>
        <v>2</v>
      </c>
      <c r="AD391" s="1">
        <f t="shared" si="84"/>
        <v>1</v>
      </c>
      <c r="AE391" s="1">
        <f t="shared" si="85"/>
        <v>1</v>
      </c>
      <c r="AF391" s="1">
        <f t="shared" si="86"/>
        <v>1</v>
      </c>
      <c r="AG391" s="1">
        <f t="shared" si="87"/>
        <v>1</v>
      </c>
      <c r="AH391" s="1">
        <f t="shared" si="88"/>
        <v>0</v>
      </c>
      <c r="AI391" s="9">
        <f t="shared" si="89"/>
        <v>24.444444444444443</v>
      </c>
    </row>
    <row r="392" spans="1:35" ht="15">
      <c r="A392" s="1">
        <v>21798</v>
      </c>
      <c r="B392" s="1">
        <v>23</v>
      </c>
      <c r="C392" s="1">
        <v>1</v>
      </c>
      <c r="D392" s="2">
        <v>21.57</v>
      </c>
      <c r="E392" s="3">
        <v>6.5</v>
      </c>
      <c r="F392" s="1">
        <v>675</v>
      </c>
      <c r="G392" s="1">
        <v>503</v>
      </c>
      <c r="H392" s="1">
        <v>381</v>
      </c>
      <c r="I392" s="1">
        <v>96</v>
      </c>
      <c r="J392" s="1">
        <v>25</v>
      </c>
      <c r="K392" s="1">
        <v>10</v>
      </c>
      <c r="L392" s="1">
        <v>2</v>
      </c>
      <c r="M392" s="1">
        <v>4</v>
      </c>
      <c r="N392" s="1">
        <v>1</v>
      </c>
      <c r="O392" s="1">
        <v>0</v>
      </c>
      <c r="P392" s="1">
        <v>0</v>
      </c>
      <c r="Q392" s="1">
        <v>0</v>
      </c>
      <c r="R392" s="1">
        <v>2</v>
      </c>
      <c r="S392" s="1">
        <v>0</v>
      </c>
      <c r="T392" s="1">
        <v>2</v>
      </c>
      <c r="U392" s="1">
        <f aca="true" t="shared" si="90" ref="U392:U446">SUM(F392:S392)</f>
        <v>1699</v>
      </c>
      <c r="V392" s="1">
        <f aca="true" t="shared" si="91" ref="V392:V446">SUM(G392:S392)</f>
        <v>1024</v>
      </c>
      <c r="W392" s="1">
        <f aca="true" t="shared" si="92" ref="W392:W446">SUM(H392:S392)</f>
        <v>521</v>
      </c>
      <c r="X392" s="1">
        <f aca="true" t="shared" si="93" ref="X392:X446">SUM(I392:S392)</f>
        <v>140</v>
      </c>
      <c r="Y392" s="1">
        <f aca="true" t="shared" si="94" ref="Y392:Y446">SUM(J392:S392)</f>
        <v>44</v>
      </c>
      <c r="Z392" s="1">
        <f aca="true" t="shared" si="95" ref="Z392:Z446">SUM(K392:S392)</f>
        <v>19</v>
      </c>
      <c r="AA392" s="1">
        <f aca="true" t="shared" si="96" ref="AA392:AA446">SUM(L392:S392)</f>
        <v>9</v>
      </c>
      <c r="AB392" s="1">
        <f aca="true" t="shared" si="97" ref="AB392:AB446">SUM(M392:S392)</f>
        <v>7</v>
      </c>
      <c r="AC392" s="1">
        <f aca="true" t="shared" si="98" ref="AC392:AC446">SUM(N392:S392)</f>
        <v>3</v>
      </c>
      <c r="AD392" s="1">
        <f aca="true" t="shared" si="99" ref="AD392:AD446">SUM(O392:S392)</f>
        <v>2</v>
      </c>
      <c r="AE392" s="1">
        <f aca="true" t="shared" si="100" ref="AE392:AE446">SUM(P392:S392)</f>
        <v>2</v>
      </c>
      <c r="AF392" s="1">
        <f aca="true" t="shared" si="101" ref="AF392:AF446">SUM(Q392:S392)</f>
        <v>2</v>
      </c>
      <c r="AG392" s="1">
        <f aca="true" t="shared" si="102" ref="AG392:AG446">SUM(R392:S392)</f>
        <v>2</v>
      </c>
      <c r="AH392" s="1">
        <f aca="true" t="shared" si="103" ref="AH392:AH446">SUM(S392)</f>
        <v>0</v>
      </c>
      <c r="AI392" s="9">
        <f aca="true" t="shared" si="104" ref="AI392:AI446">(W392/U392)*100</f>
        <v>30.66509711595056</v>
      </c>
    </row>
    <row r="393" spans="1:35" ht="15">
      <c r="A393" s="1">
        <v>21798</v>
      </c>
      <c r="B393" s="1">
        <v>23</v>
      </c>
      <c r="C393" s="1">
        <v>2</v>
      </c>
      <c r="D393" s="2">
        <v>21.635</v>
      </c>
      <c r="E393" s="3">
        <v>5</v>
      </c>
      <c r="F393" s="1">
        <v>90</v>
      </c>
      <c r="G393" s="1">
        <v>52</v>
      </c>
      <c r="H393" s="1">
        <v>29</v>
      </c>
      <c r="I393" s="1">
        <v>13</v>
      </c>
      <c r="J393" s="1">
        <v>11</v>
      </c>
      <c r="K393" s="1">
        <v>4</v>
      </c>
      <c r="L393" s="1">
        <v>0</v>
      </c>
      <c r="M393" s="1">
        <v>0</v>
      </c>
      <c r="N393" s="1">
        <v>0</v>
      </c>
      <c r="O393" s="1">
        <v>0</v>
      </c>
      <c r="P393" s="1">
        <v>2</v>
      </c>
      <c r="Q393" s="1">
        <v>0</v>
      </c>
      <c r="R393" s="1">
        <v>0</v>
      </c>
      <c r="S393" s="1">
        <v>0</v>
      </c>
      <c r="T393" s="1">
        <v>2</v>
      </c>
      <c r="U393" s="1">
        <f t="shared" si="90"/>
        <v>201</v>
      </c>
      <c r="V393" s="1">
        <f t="shared" si="91"/>
        <v>111</v>
      </c>
      <c r="W393" s="1">
        <f t="shared" si="92"/>
        <v>59</v>
      </c>
      <c r="X393" s="1">
        <f t="shared" si="93"/>
        <v>30</v>
      </c>
      <c r="Y393" s="1">
        <f t="shared" si="94"/>
        <v>17</v>
      </c>
      <c r="Z393" s="1">
        <f t="shared" si="95"/>
        <v>6</v>
      </c>
      <c r="AA393" s="1">
        <f t="shared" si="96"/>
        <v>2</v>
      </c>
      <c r="AB393" s="1">
        <f t="shared" si="97"/>
        <v>2</v>
      </c>
      <c r="AC393" s="1">
        <f t="shared" si="98"/>
        <v>2</v>
      </c>
      <c r="AD393" s="1">
        <f t="shared" si="99"/>
        <v>2</v>
      </c>
      <c r="AE393" s="1">
        <f t="shared" si="100"/>
        <v>2</v>
      </c>
      <c r="AF393" s="1">
        <f t="shared" si="101"/>
        <v>0</v>
      </c>
      <c r="AG393" s="1">
        <f t="shared" si="102"/>
        <v>0</v>
      </c>
      <c r="AH393" s="1">
        <f t="shared" si="103"/>
        <v>0</v>
      </c>
      <c r="AI393" s="9">
        <f t="shared" si="104"/>
        <v>29.35323383084577</v>
      </c>
    </row>
    <row r="394" spans="1:35" ht="15">
      <c r="A394" s="1">
        <v>21798</v>
      </c>
      <c r="B394" s="1">
        <v>23</v>
      </c>
      <c r="C394" s="1">
        <v>3</v>
      </c>
      <c r="D394" s="2">
        <v>21.685</v>
      </c>
      <c r="E394" s="3">
        <v>5</v>
      </c>
      <c r="F394" s="1">
        <v>136</v>
      </c>
      <c r="G394" s="1">
        <v>73</v>
      </c>
      <c r="H394" s="1">
        <v>45</v>
      </c>
      <c r="I394" s="1">
        <v>9</v>
      </c>
      <c r="J394" s="1">
        <v>11</v>
      </c>
      <c r="K394" s="1">
        <v>6</v>
      </c>
      <c r="L394" s="1">
        <v>2</v>
      </c>
      <c r="M394" s="1">
        <v>1</v>
      </c>
      <c r="N394" s="1">
        <v>1</v>
      </c>
      <c r="O394" s="1">
        <v>2</v>
      </c>
      <c r="P394" s="1">
        <v>1</v>
      </c>
      <c r="Q394" s="1">
        <v>0</v>
      </c>
      <c r="R394" s="1">
        <v>0</v>
      </c>
      <c r="S394" s="1">
        <v>0</v>
      </c>
      <c r="T394" s="1">
        <v>2</v>
      </c>
      <c r="U394" s="1">
        <f t="shared" si="90"/>
        <v>287</v>
      </c>
      <c r="V394" s="1">
        <f t="shared" si="91"/>
        <v>151</v>
      </c>
      <c r="W394" s="1">
        <f t="shared" si="92"/>
        <v>78</v>
      </c>
      <c r="X394" s="1">
        <f t="shared" si="93"/>
        <v>33</v>
      </c>
      <c r="Y394" s="1">
        <f t="shared" si="94"/>
        <v>24</v>
      </c>
      <c r="Z394" s="1">
        <f t="shared" si="95"/>
        <v>13</v>
      </c>
      <c r="AA394" s="1">
        <f t="shared" si="96"/>
        <v>7</v>
      </c>
      <c r="AB394" s="1">
        <f t="shared" si="97"/>
        <v>5</v>
      </c>
      <c r="AC394" s="1">
        <f t="shared" si="98"/>
        <v>4</v>
      </c>
      <c r="AD394" s="1">
        <f t="shared" si="99"/>
        <v>3</v>
      </c>
      <c r="AE394" s="1">
        <f t="shared" si="100"/>
        <v>1</v>
      </c>
      <c r="AF394" s="1">
        <f t="shared" si="101"/>
        <v>0</v>
      </c>
      <c r="AG394" s="1">
        <f t="shared" si="102"/>
        <v>0</v>
      </c>
      <c r="AH394" s="1">
        <f t="shared" si="103"/>
        <v>0</v>
      </c>
      <c r="AI394" s="9">
        <f t="shared" si="104"/>
        <v>27.177700348432055</v>
      </c>
    </row>
    <row r="395" spans="1:35" ht="15">
      <c r="A395" s="1">
        <v>21798</v>
      </c>
      <c r="B395" s="1">
        <v>23</v>
      </c>
      <c r="C395" s="1">
        <v>4</v>
      </c>
      <c r="D395" s="2">
        <v>21.735</v>
      </c>
      <c r="E395" s="3">
        <v>5</v>
      </c>
      <c r="F395" s="1">
        <v>121</v>
      </c>
      <c r="G395" s="1">
        <v>64</v>
      </c>
      <c r="H395" s="1">
        <v>34</v>
      </c>
      <c r="I395" s="1">
        <v>12</v>
      </c>
      <c r="J395" s="1">
        <v>6</v>
      </c>
      <c r="K395" s="1">
        <v>2</v>
      </c>
      <c r="L395" s="1">
        <v>1</v>
      </c>
      <c r="M395" s="1">
        <v>0</v>
      </c>
      <c r="N395" s="1">
        <v>1</v>
      </c>
      <c r="O395" s="1">
        <v>1</v>
      </c>
      <c r="P395" s="1">
        <v>0</v>
      </c>
      <c r="Q395" s="1">
        <v>0</v>
      </c>
      <c r="R395" s="1">
        <v>0</v>
      </c>
      <c r="S395" s="1">
        <v>0</v>
      </c>
      <c r="T395" s="1">
        <v>2</v>
      </c>
      <c r="U395" s="1">
        <f t="shared" si="90"/>
        <v>242</v>
      </c>
      <c r="V395" s="1">
        <f t="shared" si="91"/>
        <v>121</v>
      </c>
      <c r="W395" s="1">
        <f t="shared" si="92"/>
        <v>57</v>
      </c>
      <c r="X395" s="1">
        <f t="shared" si="93"/>
        <v>23</v>
      </c>
      <c r="Y395" s="1">
        <f t="shared" si="94"/>
        <v>11</v>
      </c>
      <c r="Z395" s="1">
        <f t="shared" si="95"/>
        <v>5</v>
      </c>
      <c r="AA395" s="1">
        <f t="shared" si="96"/>
        <v>3</v>
      </c>
      <c r="AB395" s="1">
        <f t="shared" si="97"/>
        <v>2</v>
      </c>
      <c r="AC395" s="1">
        <f t="shared" si="98"/>
        <v>2</v>
      </c>
      <c r="AD395" s="1">
        <f t="shared" si="99"/>
        <v>1</v>
      </c>
      <c r="AE395" s="1">
        <f t="shared" si="100"/>
        <v>0</v>
      </c>
      <c r="AF395" s="1">
        <f t="shared" si="101"/>
        <v>0</v>
      </c>
      <c r="AG395" s="1">
        <f t="shared" si="102"/>
        <v>0</v>
      </c>
      <c r="AH395" s="1">
        <f t="shared" si="103"/>
        <v>0</v>
      </c>
      <c r="AI395" s="9">
        <f t="shared" si="104"/>
        <v>23.553719008264462</v>
      </c>
    </row>
    <row r="396" spans="1:35" ht="15">
      <c r="A396" s="1">
        <v>21798</v>
      </c>
      <c r="B396" s="1">
        <v>23</v>
      </c>
      <c r="C396" s="1">
        <v>5</v>
      </c>
      <c r="D396" s="2">
        <v>21.785</v>
      </c>
      <c r="E396" s="3">
        <v>5</v>
      </c>
      <c r="F396" s="1">
        <v>205</v>
      </c>
      <c r="G396" s="1">
        <v>86</v>
      </c>
      <c r="H396" s="1">
        <v>60</v>
      </c>
      <c r="I396" s="1">
        <v>21</v>
      </c>
      <c r="J396" s="1">
        <v>3</v>
      </c>
      <c r="K396" s="1">
        <v>6</v>
      </c>
      <c r="L396" s="1">
        <v>1</v>
      </c>
      <c r="M396" s="1">
        <v>1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2</v>
      </c>
      <c r="U396" s="1">
        <f t="shared" si="90"/>
        <v>383</v>
      </c>
      <c r="V396" s="1">
        <f t="shared" si="91"/>
        <v>178</v>
      </c>
      <c r="W396" s="1">
        <f t="shared" si="92"/>
        <v>92</v>
      </c>
      <c r="X396" s="1">
        <f t="shared" si="93"/>
        <v>32</v>
      </c>
      <c r="Y396" s="1">
        <f t="shared" si="94"/>
        <v>11</v>
      </c>
      <c r="Z396" s="1">
        <f t="shared" si="95"/>
        <v>8</v>
      </c>
      <c r="AA396" s="1">
        <f t="shared" si="96"/>
        <v>2</v>
      </c>
      <c r="AB396" s="1">
        <f t="shared" si="97"/>
        <v>1</v>
      </c>
      <c r="AC396" s="1">
        <f t="shared" si="98"/>
        <v>0</v>
      </c>
      <c r="AD396" s="1">
        <f t="shared" si="99"/>
        <v>0</v>
      </c>
      <c r="AE396" s="1">
        <f t="shared" si="100"/>
        <v>0</v>
      </c>
      <c r="AF396" s="1">
        <f t="shared" si="101"/>
        <v>0</v>
      </c>
      <c r="AG396" s="1">
        <f t="shared" si="102"/>
        <v>0</v>
      </c>
      <c r="AH396" s="1">
        <f t="shared" si="103"/>
        <v>0</v>
      </c>
      <c r="AI396" s="9">
        <f t="shared" si="104"/>
        <v>24.02088772845953</v>
      </c>
    </row>
    <row r="397" spans="1:35" ht="15">
      <c r="A397" s="1">
        <v>21798</v>
      </c>
      <c r="B397" s="1">
        <v>23</v>
      </c>
      <c r="C397" s="1">
        <v>6</v>
      </c>
      <c r="D397" s="2">
        <v>21.835</v>
      </c>
      <c r="E397" s="3">
        <v>5</v>
      </c>
      <c r="F397" s="1">
        <v>158</v>
      </c>
      <c r="G397" s="1">
        <v>51</v>
      </c>
      <c r="H397" s="1">
        <v>35</v>
      </c>
      <c r="I397" s="1">
        <v>17</v>
      </c>
      <c r="J397" s="1">
        <v>9</v>
      </c>
      <c r="K397" s="1">
        <v>3</v>
      </c>
      <c r="L397" s="1">
        <v>1</v>
      </c>
      <c r="M397" s="1">
        <v>0</v>
      </c>
      <c r="N397" s="1">
        <v>0</v>
      </c>
      <c r="O397" s="1">
        <v>1</v>
      </c>
      <c r="P397" s="1">
        <v>0</v>
      </c>
      <c r="Q397" s="1">
        <v>0</v>
      </c>
      <c r="R397" s="1">
        <v>0</v>
      </c>
      <c r="S397" s="1">
        <v>0</v>
      </c>
      <c r="T397" s="1">
        <v>2</v>
      </c>
      <c r="U397" s="1">
        <f t="shared" si="90"/>
        <v>275</v>
      </c>
      <c r="V397" s="1">
        <f t="shared" si="91"/>
        <v>117</v>
      </c>
      <c r="W397" s="1">
        <f t="shared" si="92"/>
        <v>66</v>
      </c>
      <c r="X397" s="1">
        <f t="shared" si="93"/>
        <v>31</v>
      </c>
      <c r="Y397" s="1">
        <f t="shared" si="94"/>
        <v>14</v>
      </c>
      <c r="Z397" s="1">
        <f t="shared" si="95"/>
        <v>5</v>
      </c>
      <c r="AA397" s="1">
        <f t="shared" si="96"/>
        <v>2</v>
      </c>
      <c r="AB397" s="1">
        <f t="shared" si="97"/>
        <v>1</v>
      </c>
      <c r="AC397" s="1">
        <f t="shared" si="98"/>
        <v>1</v>
      </c>
      <c r="AD397" s="1">
        <f t="shared" si="99"/>
        <v>1</v>
      </c>
      <c r="AE397" s="1">
        <f t="shared" si="100"/>
        <v>0</v>
      </c>
      <c r="AF397" s="1">
        <f t="shared" si="101"/>
        <v>0</v>
      </c>
      <c r="AG397" s="1">
        <f t="shared" si="102"/>
        <v>0</v>
      </c>
      <c r="AH397" s="1">
        <f t="shared" si="103"/>
        <v>0</v>
      </c>
      <c r="AI397" s="9">
        <f t="shared" si="104"/>
        <v>24</v>
      </c>
    </row>
    <row r="398" spans="1:35" ht="15">
      <c r="A398" s="1">
        <v>21798</v>
      </c>
      <c r="B398" s="1">
        <v>23</v>
      </c>
      <c r="C398" s="1">
        <v>7</v>
      </c>
      <c r="D398" s="2">
        <v>21.885</v>
      </c>
      <c r="E398" s="3">
        <v>6.5</v>
      </c>
      <c r="F398" s="1">
        <v>393</v>
      </c>
      <c r="G398" s="1">
        <v>205</v>
      </c>
      <c r="H398" s="1">
        <v>121</v>
      </c>
      <c r="I398" s="1">
        <v>56</v>
      </c>
      <c r="J398" s="1">
        <v>22</v>
      </c>
      <c r="K398" s="1">
        <v>12</v>
      </c>
      <c r="L398" s="1">
        <v>2</v>
      </c>
      <c r="M398" s="1">
        <v>2</v>
      </c>
      <c r="N398" s="1">
        <v>1</v>
      </c>
      <c r="O398" s="1">
        <v>0</v>
      </c>
      <c r="P398" s="1">
        <v>1</v>
      </c>
      <c r="Q398" s="1">
        <v>1</v>
      </c>
      <c r="R398" s="1">
        <v>0</v>
      </c>
      <c r="S398" s="1">
        <v>0</v>
      </c>
      <c r="T398" s="1">
        <v>2</v>
      </c>
      <c r="U398" s="1">
        <f t="shared" si="90"/>
        <v>816</v>
      </c>
      <c r="V398" s="1">
        <f t="shared" si="91"/>
        <v>423</v>
      </c>
      <c r="W398" s="1">
        <f t="shared" si="92"/>
        <v>218</v>
      </c>
      <c r="X398" s="1">
        <f t="shared" si="93"/>
        <v>97</v>
      </c>
      <c r="Y398" s="1">
        <f t="shared" si="94"/>
        <v>41</v>
      </c>
      <c r="Z398" s="1">
        <f t="shared" si="95"/>
        <v>19</v>
      </c>
      <c r="AA398" s="1">
        <f t="shared" si="96"/>
        <v>7</v>
      </c>
      <c r="AB398" s="1">
        <f t="shared" si="97"/>
        <v>5</v>
      </c>
      <c r="AC398" s="1">
        <f t="shared" si="98"/>
        <v>3</v>
      </c>
      <c r="AD398" s="1">
        <f t="shared" si="99"/>
        <v>2</v>
      </c>
      <c r="AE398" s="1">
        <f t="shared" si="100"/>
        <v>2</v>
      </c>
      <c r="AF398" s="1">
        <f t="shared" si="101"/>
        <v>1</v>
      </c>
      <c r="AG398" s="1">
        <f t="shared" si="102"/>
        <v>0</v>
      </c>
      <c r="AH398" s="1">
        <f t="shared" si="103"/>
        <v>0</v>
      </c>
      <c r="AI398" s="9">
        <f t="shared" si="104"/>
        <v>26.715686274509803</v>
      </c>
    </row>
    <row r="399" spans="1:35" ht="15">
      <c r="A399" s="1">
        <v>21798</v>
      </c>
      <c r="B399" s="1">
        <v>23</v>
      </c>
      <c r="C399" s="1">
        <v>8</v>
      </c>
      <c r="D399" s="2">
        <v>21.95</v>
      </c>
      <c r="E399" s="3">
        <v>6.5</v>
      </c>
      <c r="F399" s="1">
        <v>232</v>
      </c>
      <c r="G399" s="1">
        <v>132</v>
      </c>
      <c r="H399" s="1">
        <v>79</v>
      </c>
      <c r="I399" s="1">
        <v>36</v>
      </c>
      <c r="J399" s="1">
        <v>28</v>
      </c>
      <c r="K399" s="1">
        <v>7</v>
      </c>
      <c r="L399" s="1">
        <v>3</v>
      </c>
      <c r="M399" s="1">
        <v>8</v>
      </c>
      <c r="N399" s="1">
        <v>0</v>
      </c>
      <c r="O399" s="1">
        <v>1</v>
      </c>
      <c r="P399" s="1">
        <v>1</v>
      </c>
      <c r="Q399" s="1">
        <v>0</v>
      </c>
      <c r="R399" s="1">
        <v>0</v>
      </c>
      <c r="S399" s="1">
        <v>0</v>
      </c>
      <c r="T399" s="1">
        <v>2</v>
      </c>
      <c r="U399" s="1">
        <f t="shared" si="90"/>
        <v>527</v>
      </c>
      <c r="V399" s="1">
        <f t="shared" si="91"/>
        <v>295</v>
      </c>
      <c r="W399" s="1">
        <f t="shared" si="92"/>
        <v>163</v>
      </c>
      <c r="X399" s="1">
        <f t="shared" si="93"/>
        <v>84</v>
      </c>
      <c r="Y399" s="1">
        <f t="shared" si="94"/>
        <v>48</v>
      </c>
      <c r="Z399" s="1">
        <f t="shared" si="95"/>
        <v>20</v>
      </c>
      <c r="AA399" s="1">
        <f t="shared" si="96"/>
        <v>13</v>
      </c>
      <c r="AB399" s="1">
        <f t="shared" si="97"/>
        <v>10</v>
      </c>
      <c r="AC399" s="1">
        <f t="shared" si="98"/>
        <v>2</v>
      </c>
      <c r="AD399" s="1">
        <f t="shared" si="99"/>
        <v>2</v>
      </c>
      <c r="AE399" s="1">
        <f t="shared" si="100"/>
        <v>1</v>
      </c>
      <c r="AF399" s="1">
        <f t="shared" si="101"/>
        <v>0</v>
      </c>
      <c r="AG399" s="1">
        <f t="shared" si="102"/>
        <v>0</v>
      </c>
      <c r="AH399" s="1">
        <f t="shared" si="103"/>
        <v>0</v>
      </c>
      <c r="AI399" s="9">
        <f t="shared" si="104"/>
        <v>30.929791271347252</v>
      </c>
    </row>
    <row r="400" spans="1:35" ht="15">
      <c r="A400" s="1">
        <v>21798</v>
      </c>
      <c r="B400" s="1">
        <v>23</v>
      </c>
      <c r="C400" s="1">
        <v>9</v>
      </c>
      <c r="D400" s="2">
        <v>22.015</v>
      </c>
      <c r="E400" s="3">
        <v>5</v>
      </c>
      <c r="F400" s="1">
        <v>240</v>
      </c>
      <c r="G400" s="1">
        <v>153</v>
      </c>
      <c r="H400" s="1">
        <v>82</v>
      </c>
      <c r="I400" s="1">
        <v>38</v>
      </c>
      <c r="J400" s="1">
        <v>23</v>
      </c>
      <c r="K400" s="1">
        <v>4</v>
      </c>
      <c r="L400" s="1">
        <v>3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2</v>
      </c>
      <c r="U400" s="1">
        <f t="shared" si="90"/>
        <v>543</v>
      </c>
      <c r="V400" s="1">
        <f t="shared" si="91"/>
        <v>303</v>
      </c>
      <c r="W400" s="1">
        <f t="shared" si="92"/>
        <v>150</v>
      </c>
      <c r="X400" s="1">
        <f t="shared" si="93"/>
        <v>68</v>
      </c>
      <c r="Y400" s="1">
        <f t="shared" si="94"/>
        <v>30</v>
      </c>
      <c r="Z400" s="1">
        <f t="shared" si="95"/>
        <v>7</v>
      </c>
      <c r="AA400" s="1">
        <f t="shared" si="96"/>
        <v>3</v>
      </c>
      <c r="AB400" s="1">
        <f t="shared" si="97"/>
        <v>0</v>
      </c>
      <c r="AC400" s="1">
        <f t="shared" si="98"/>
        <v>0</v>
      </c>
      <c r="AD400" s="1">
        <f t="shared" si="99"/>
        <v>0</v>
      </c>
      <c r="AE400" s="1">
        <f t="shared" si="100"/>
        <v>0</v>
      </c>
      <c r="AF400" s="1">
        <f t="shared" si="101"/>
        <v>0</v>
      </c>
      <c r="AG400" s="1">
        <f t="shared" si="102"/>
        <v>0</v>
      </c>
      <c r="AH400" s="1">
        <f t="shared" si="103"/>
        <v>0</v>
      </c>
      <c r="AI400" s="9">
        <f t="shared" si="104"/>
        <v>27.624309392265197</v>
      </c>
    </row>
    <row r="401" spans="1:35" ht="15">
      <c r="A401" s="1">
        <v>21798</v>
      </c>
      <c r="B401" s="1">
        <v>23</v>
      </c>
      <c r="C401" s="1">
        <v>10</v>
      </c>
      <c r="D401" s="2">
        <v>22.065</v>
      </c>
      <c r="E401" s="3">
        <v>5</v>
      </c>
      <c r="F401" s="1">
        <v>866</v>
      </c>
      <c r="G401" s="1">
        <v>501</v>
      </c>
      <c r="H401" s="1">
        <v>319</v>
      </c>
      <c r="I401" s="1">
        <v>184</v>
      </c>
      <c r="J401" s="1">
        <v>91</v>
      </c>
      <c r="K401" s="1">
        <v>29</v>
      </c>
      <c r="L401" s="1">
        <v>18</v>
      </c>
      <c r="M401" s="1">
        <v>5</v>
      </c>
      <c r="N401" s="1">
        <v>2</v>
      </c>
      <c r="O401" s="1">
        <v>0</v>
      </c>
      <c r="P401" s="1">
        <v>2</v>
      </c>
      <c r="Q401" s="1">
        <v>1</v>
      </c>
      <c r="R401" s="1">
        <v>0</v>
      </c>
      <c r="S401" s="1">
        <v>0</v>
      </c>
      <c r="T401" s="1">
        <v>2</v>
      </c>
      <c r="U401" s="1">
        <f t="shared" si="90"/>
        <v>2018</v>
      </c>
      <c r="V401" s="1">
        <f t="shared" si="91"/>
        <v>1152</v>
      </c>
      <c r="W401" s="1">
        <f t="shared" si="92"/>
        <v>651</v>
      </c>
      <c r="X401" s="1">
        <f t="shared" si="93"/>
        <v>332</v>
      </c>
      <c r="Y401" s="1">
        <f t="shared" si="94"/>
        <v>148</v>
      </c>
      <c r="Z401" s="1">
        <f t="shared" si="95"/>
        <v>57</v>
      </c>
      <c r="AA401" s="1">
        <f t="shared" si="96"/>
        <v>28</v>
      </c>
      <c r="AB401" s="1">
        <f t="shared" si="97"/>
        <v>10</v>
      </c>
      <c r="AC401" s="1">
        <f t="shared" si="98"/>
        <v>5</v>
      </c>
      <c r="AD401" s="1">
        <f t="shared" si="99"/>
        <v>3</v>
      </c>
      <c r="AE401" s="1">
        <f t="shared" si="100"/>
        <v>3</v>
      </c>
      <c r="AF401" s="1">
        <f t="shared" si="101"/>
        <v>1</v>
      </c>
      <c r="AG401" s="1">
        <f t="shared" si="102"/>
        <v>0</v>
      </c>
      <c r="AH401" s="1">
        <f t="shared" si="103"/>
        <v>0</v>
      </c>
      <c r="AI401" s="9">
        <f t="shared" si="104"/>
        <v>32.259663032705646</v>
      </c>
    </row>
    <row r="402" spans="1:35" ht="15">
      <c r="A402" s="1">
        <v>21798</v>
      </c>
      <c r="B402" s="1">
        <v>23</v>
      </c>
      <c r="C402" s="1">
        <v>11</v>
      </c>
      <c r="D402" s="2">
        <v>22.115</v>
      </c>
      <c r="E402" s="3">
        <v>5</v>
      </c>
      <c r="F402" s="1">
        <v>970</v>
      </c>
      <c r="G402" s="1">
        <v>552</v>
      </c>
      <c r="H402" s="1">
        <v>367</v>
      </c>
      <c r="I402" s="1">
        <v>227</v>
      </c>
      <c r="J402" s="1">
        <v>121</v>
      </c>
      <c r="K402" s="1">
        <v>57</v>
      </c>
      <c r="L402" s="1">
        <v>20</v>
      </c>
      <c r="M402" s="1">
        <v>8</v>
      </c>
      <c r="N402" s="1">
        <v>7</v>
      </c>
      <c r="O402" s="1">
        <v>2</v>
      </c>
      <c r="P402" s="1">
        <v>3</v>
      </c>
      <c r="Q402" s="1">
        <v>0</v>
      </c>
      <c r="R402" s="1">
        <v>0</v>
      </c>
      <c r="S402" s="1">
        <v>0</v>
      </c>
      <c r="T402" s="1">
        <v>2</v>
      </c>
      <c r="U402" s="1">
        <f t="shared" si="90"/>
        <v>2334</v>
      </c>
      <c r="V402" s="1">
        <f t="shared" si="91"/>
        <v>1364</v>
      </c>
      <c r="W402" s="1">
        <f t="shared" si="92"/>
        <v>812</v>
      </c>
      <c r="X402" s="1">
        <f t="shared" si="93"/>
        <v>445</v>
      </c>
      <c r="Y402" s="1">
        <f t="shared" si="94"/>
        <v>218</v>
      </c>
      <c r="Z402" s="1">
        <f t="shared" si="95"/>
        <v>97</v>
      </c>
      <c r="AA402" s="1">
        <f t="shared" si="96"/>
        <v>40</v>
      </c>
      <c r="AB402" s="1">
        <f t="shared" si="97"/>
        <v>20</v>
      </c>
      <c r="AC402" s="1">
        <f t="shared" si="98"/>
        <v>12</v>
      </c>
      <c r="AD402" s="1">
        <f t="shared" si="99"/>
        <v>5</v>
      </c>
      <c r="AE402" s="1">
        <f t="shared" si="100"/>
        <v>3</v>
      </c>
      <c r="AF402" s="1">
        <f t="shared" si="101"/>
        <v>0</v>
      </c>
      <c r="AG402" s="1">
        <f t="shared" si="102"/>
        <v>0</v>
      </c>
      <c r="AH402" s="1">
        <f t="shared" si="103"/>
        <v>0</v>
      </c>
      <c r="AI402" s="9">
        <f t="shared" si="104"/>
        <v>34.79005998286204</v>
      </c>
    </row>
    <row r="403" spans="1:35" ht="15">
      <c r="A403" s="1">
        <v>21798</v>
      </c>
      <c r="B403" s="1">
        <v>23</v>
      </c>
      <c r="C403" s="1">
        <v>12</v>
      </c>
      <c r="D403" s="2">
        <v>22.165</v>
      </c>
      <c r="E403" s="3">
        <v>5</v>
      </c>
      <c r="F403" s="1">
        <v>197</v>
      </c>
      <c r="G403" s="1">
        <v>103</v>
      </c>
      <c r="H403" s="1">
        <v>61</v>
      </c>
      <c r="I403" s="1">
        <v>24</v>
      </c>
      <c r="J403" s="1">
        <v>16</v>
      </c>
      <c r="K403" s="1">
        <v>2</v>
      </c>
      <c r="L403" s="1">
        <v>5</v>
      </c>
      <c r="M403" s="1">
        <v>2</v>
      </c>
      <c r="N403" s="1">
        <v>1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2</v>
      </c>
      <c r="U403" s="1">
        <f t="shared" si="90"/>
        <v>411</v>
      </c>
      <c r="V403" s="1">
        <f t="shared" si="91"/>
        <v>214</v>
      </c>
      <c r="W403" s="1">
        <f t="shared" si="92"/>
        <v>111</v>
      </c>
      <c r="X403" s="1">
        <f t="shared" si="93"/>
        <v>50</v>
      </c>
      <c r="Y403" s="1">
        <f t="shared" si="94"/>
        <v>26</v>
      </c>
      <c r="Z403" s="1">
        <f t="shared" si="95"/>
        <v>10</v>
      </c>
      <c r="AA403" s="1">
        <f t="shared" si="96"/>
        <v>8</v>
      </c>
      <c r="AB403" s="1">
        <f t="shared" si="97"/>
        <v>3</v>
      </c>
      <c r="AC403" s="1">
        <f t="shared" si="98"/>
        <v>1</v>
      </c>
      <c r="AD403" s="1">
        <f t="shared" si="99"/>
        <v>0</v>
      </c>
      <c r="AE403" s="1">
        <f t="shared" si="100"/>
        <v>0</v>
      </c>
      <c r="AF403" s="1">
        <f t="shared" si="101"/>
        <v>0</v>
      </c>
      <c r="AG403" s="1">
        <f t="shared" si="102"/>
        <v>0</v>
      </c>
      <c r="AH403" s="1">
        <f t="shared" si="103"/>
        <v>0</v>
      </c>
      <c r="AI403" s="9">
        <f t="shared" si="104"/>
        <v>27.00729927007299</v>
      </c>
    </row>
    <row r="404" spans="1:35" ht="15">
      <c r="A404" s="1">
        <v>21798</v>
      </c>
      <c r="B404" s="1">
        <v>23</v>
      </c>
      <c r="C404" s="1">
        <v>13</v>
      </c>
      <c r="D404" s="2">
        <v>22.215</v>
      </c>
      <c r="E404" s="3">
        <v>5</v>
      </c>
      <c r="F404" s="1">
        <v>238</v>
      </c>
      <c r="G404" s="1">
        <v>107</v>
      </c>
      <c r="H404" s="1">
        <v>67</v>
      </c>
      <c r="I404" s="1">
        <v>27</v>
      </c>
      <c r="J404" s="1">
        <v>7</v>
      </c>
      <c r="K404" s="1">
        <v>5</v>
      </c>
      <c r="L404" s="1">
        <v>2</v>
      </c>
      <c r="M404" s="1">
        <v>1</v>
      </c>
      <c r="N404" s="1">
        <v>1</v>
      </c>
      <c r="O404" s="1">
        <v>2</v>
      </c>
      <c r="P404" s="1">
        <v>1</v>
      </c>
      <c r="Q404" s="1">
        <v>0</v>
      </c>
      <c r="R404" s="1">
        <v>0</v>
      </c>
      <c r="S404" s="1">
        <v>0</v>
      </c>
      <c r="T404" s="1">
        <v>2</v>
      </c>
      <c r="U404" s="1">
        <f t="shared" si="90"/>
        <v>458</v>
      </c>
      <c r="V404" s="1">
        <f t="shared" si="91"/>
        <v>220</v>
      </c>
      <c r="W404" s="1">
        <f t="shared" si="92"/>
        <v>113</v>
      </c>
      <c r="X404" s="1">
        <f t="shared" si="93"/>
        <v>46</v>
      </c>
      <c r="Y404" s="1">
        <f t="shared" si="94"/>
        <v>19</v>
      </c>
      <c r="Z404" s="1">
        <f t="shared" si="95"/>
        <v>12</v>
      </c>
      <c r="AA404" s="1">
        <f t="shared" si="96"/>
        <v>7</v>
      </c>
      <c r="AB404" s="1">
        <f t="shared" si="97"/>
        <v>5</v>
      </c>
      <c r="AC404" s="1">
        <f t="shared" si="98"/>
        <v>4</v>
      </c>
      <c r="AD404" s="1">
        <f t="shared" si="99"/>
        <v>3</v>
      </c>
      <c r="AE404" s="1">
        <f t="shared" si="100"/>
        <v>1</v>
      </c>
      <c r="AF404" s="1">
        <f t="shared" si="101"/>
        <v>0</v>
      </c>
      <c r="AG404" s="1">
        <f t="shared" si="102"/>
        <v>0</v>
      </c>
      <c r="AH404" s="1">
        <f t="shared" si="103"/>
        <v>0</v>
      </c>
      <c r="AI404" s="9">
        <f t="shared" si="104"/>
        <v>24.67248908296943</v>
      </c>
    </row>
    <row r="405" spans="1:35" ht="15">
      <c r="A405" s="1">
        <v>21798</v>
      </c>
      <c r="B405" s="1">
        <v>23</v>
      </c>
      <c r="C405" s="1">
        <v>14</v>
      </c>
      <c r="D405" s="2">
        <v>22.265</v>
      </c>
      <c r="E405" s="3">
        <v>5</v>
      </c>
      <c r="F405" s="1">
        <v>78</v>
      </c>
      <c r="G405" s="1">
        <v>48</v>
      </c>
      <c r="H405" s="1">
        <v>27</v>
      </c>
      <c r="I405" s="1">
        <v>10</v>
      </c>
      <c r="J405" s="1">
        <v>4</v>
      </c>
      <c r="K405" s="1">
        <v>1</v>
      </c>
      <c r="L405" s="1">
        <v>0</v>
      </c>
      <c r="M405" s="1">
        <v>1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2</v>
      </c>
      <c r="U405" s="1">
        <f t="shared" si="90"/>
        <v>169</v>
      </c>
      <c r="V405" s="1">
        <f t="shared" si="91"/>
        <v>91</v>
      </c>
      <c r="W405" s="1">
        <f t="shared" si="92"/>
        <v>43</v>
      </c>
      <c r="X405" s="1">
        <f t="shared" si="93"/>
        <v>16</v>
      </c>
      <c r="Y405" s="1">
        <f t="shared" si="94"/>
        <v>6</v>
      </c>
      <c r="Z405" s="1">
        <f t="shared" si="95"/>
        <v>2</v>
      </c>
      <c r="AA405" s="1">
        <f t="shared" si="96"/>
        <v>1</v>
      </c>
      <c r="AB405" s="1">
        <f t="shared" si="97"/>
        <v>1</v>
      </c>
      <c r="AC405" s="1">
        <f t="shared" si="98"/>
        <v>0</v>
      </c>
      <c r="AD405" s="1">
        <f t="shared" si="99"/>
        <v>0</v>
      </c>
      <c r="AE405" s="1">
        <f t="shared" si="100"/>
        <v>0</v>
      </c>
      <c r="AF405" s="1">
        <f t="shared" si="101"/>
        <v>0</v>
      </c>
      <c r="AG405" s="1">
        <f t="shared" si="102"/>
        <v>0</v>
      </c>
      <c r="AH405" s="1">
        <f t="shared" si="103"/>
        <v>0</v>
      </c>
      <c r="AI405" s="9">
        <f t="shared" si="104"/>
        <v>25.443786982248522</v>
      </c>
    </row>
    <row r="406" spans="1:35" ht="15">
      <c r="A406" s="1">
        <v>21798</v>
      </c>
      <c r="B406" s="1">
        <v>23</v>
      </c>
      <c r="C406" s="1">
        <v>15</v>
      </c>
      <c r="D406" s="2">
        <v>22.315</v>
      </c>
      <c r="E406" s="3">
        <v>5</v>
      </c>
      <c r="F406" s="1">
        <v>98</v>
      </c>
      <c r="G406" s="1">
        <v>55</v>
      </c>
      <c r="H406" s="1">
        <v>28</v>
      </c>
      <c r="I406" s="1">
        <v>11</v>
      </c>
      <c r="J406" s="1">
        <v>1</v>
      </c>
      <c r="K406" s="1">
        <v>1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2</v>
      </c>
      <c r="U406" s="1">
        <f t="shared" si="90"/>
        <v>194</v>
      </c>
      <c r="V406" s="1">
        <f t="shared" si="91"/>
        <v>96</v>
      </c>
      <c r="W406" s="1">
        <f t="shared" si="92"/>
        <v>41</v>
      </c>
      <c r="X406" s="1">
        <f t="shared" si="93"/>
        <v>13</v>
      </c>
      <c r="Y406" s="1">
        <f t="shared" si="94"/>
        <v>2</v>
      </c>
      <c r="Z406" s="1">
        <f t="shared" si="95"/>
        <v>1</v>
      </c>
      <c r="AA406" s="1">
        <f t="shared" si="96"/>
        <v>0</v>
      </c>
      <c r="AB406" s="1">
        <f t="shared" si="97"/>
        <v>0</v>
      </c>
      <c r="AC406" s="1">
        <f t="shared" si="98"/>
        <v>0</v>
      </c>
      <c r="AD406" s="1">
        <f t="shared" si="99"/>
        <v>0</v>
      </c>
      <c r="AE406" s="1">
        <f t="shared" si="100"/>
        <v>0</v>
      </c>
      <c r="AF406" s="1">
        <f t="shared" si="101"/>
        <v>0</v>
      </c>
      <c r="AG406" s="1">
        <f t="shared" si="102"/>
        <v>0</v>
      </c>
      <c r="AH406" s="1">
        <f t="shared" si="103"/>
        <v>0</v>
      </c>
      <c r="AI406" s="9">
        <f t="shared" si="104"/>
        <v>21.1340206185567</v>
      </c>
    </row>
    <row r="407" spans="1:35" ht="15">
      <c r="A407" s="1">
        <v>21798</v>
      </c>
      <c r="B407" s="1">
        <v>23</v>
      </c>
      <c r="C407" s="1">
        <v>16</v>
      </c>
      <c r="D407" s="2">
        <v>22.365</v>
      </c>
      <c r="E407" s="3">
        <v>5</v>
      </c>
      <c r="F407" s="1">
        <v>66</v>
      </c>
      <c r="G407" s="1">
        <v>46</v>
      </c>
      <c r="H407" s="1">
        <v>21</v>
      </c>
      <c r="I407" s="1">
        <v>11</v>
      </c>
      <c r="J407" s="1">
        <v>6</v>
      </c>
      <c r="K407" s="1">
        <v>4</v>
      </c>
      <c r="L407" s="1">
        <v>1</v>
      </c>
      <c r="M407" s="1">
        <v>1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2</v>
      </c>
      <c r="U407" s="1">
        <f t="shared" si="90"/>
        <v>156</v>
      </c>
      <c r="V407" s="1">
        <f t="shared" si="91"/>
        <v>90</v>
      </c>
      <c r="W407" s="1">
        <f t="shared" si="92"/>
        <v>44</v>
      </c>
      <c r="X407" s="1">
        <f t="shared" si="93"/>
        <v>23</v>
      </c>
      <c r="Y407" s="1">
        <f t="shared" si="94"/>
        <v>12</v>
      </c>
      <c r="Z407" s="1">
        <f t="shared" si="95"/>
        <v>6</v>
      </c>
      <c r="AA407" s="1">
        <f t="shared" si="96"/>
        <v>2</v>
      </c>
      <c r="AB407" s="1">
        <f t="shared" si="97"/>
        <v>1</v>
      </c>
      <c r="AC407" s="1">
        <f t="shared" si="98"/>
        <v>0</v>
      </c>
      <c r="AD407" s="1">
        <f t="shared" si="99"/>
        <v>0</v>
      </c>
      <c r="AE407" s="1">
        <f t="shared" si="100"/>
        <v>0</v>
      </c>
      <c r="AF407" s="1">
        <f t="shared" si="101"/>
        <v>0</v>
      </c>
      <c r="AG407" s="1">
        <f t="shared" si="102"/>
        <v>0</v>
      </c>
      <c r="AH407" s="1">
        <f t="shared" si="103"/>
        <v>0</v>
      </c>
      <c r="AI407" s="9">
        <f t="shared" si="104"/>
        <v>28.205128205128204</v>
      </c>
    </row>
    <row r="408" spans="1:35" ht="15">
      <c r="A408" s="1">
        <v>21798</v>
      </c>
      <c r="B408" s="1">
        <v>23</v>
      </c>
      <c r="C408" s="1">
        <v>17</v>
      </c>
      <c r="D408" s="2">
        <v>22.415</v>
      </c>
      <c r="E408" s="3">
        <v>5</v>
      </c>
      <c r="F408" s="1">
        <v>117</v>
      </c>
      <c r="G408" s="1">
        <v>59</v>
      </c>
      <c r="H408" s="1">
        <v>23</v>
      </c>
      <c r="I408" s="1">
        <v>13</v>
      </c>
      <c r="J408" s="1">
        <v>4</v>
      </c>
      <c r="K408" s="1">
        <v>2</v>
      </c>
      <c r="L408" s="1">
        <v>0</v>
      </c>
      <c r="M408" s="1">
        <v>0</v>
      </c>
      <c r="N408" s="1">
        <v>2</v>
      </c>
      <c r="O408" s="1">
        <v>1</v>
      </c>
      <c r="P408" s="1">
        <v>0</v>
      </c>
      <c r="Q408" s="1">
        <v>0</v>
      </c>
      <c r="R408" s="1">
        <v>0</v>
      </c>
      <c r="S408" s="1">
        <v>0</v>
      </c>
      <c r="T408" s="1">
        <v>2</v>
      </c>
      <c r="U408" s="1">
        <f t="shared" si="90"/>
        <v>221</v>
      </c>
      <c r="V408" s="1">
        <f t="shared" si="91"/>
        <v>104</v>
      </c>
      <c r="W408" s="1">
        <f t="shared" si="92"/>
        <v>45</v>
      </c>
      <c r="X408" s="1">
        <f t="shared" si="93"/>
        <v>22</v>
      </c>
      <c r="Y408" s="1">
        <f t="shared" si="94"/>
        <v>9</v>
      </c>
      <c r="Z408" s="1">
        <f t="shared" si="95"/>
        <v>5</v>
      </c>
      <c r="AA408" s="1">
        <f t="shared" si="96"/>
        <v>3</v>
      </c>
      <c r="AB408" s="1">
        <f t="shared" si="97"/>
        <v>3</v>
      </c>
      <c r="AC408" s="1">
        <f t="shared" si="98"/>
        <v>3</v>
      </c>
      <c r="AD408" s="1">
        <f t="shared" si="99"/>
        <v>1</v>
      </c>
      <c r="AE408" s="1">
        <f t="shared" si="100"/>
        <v>0</v>
      </c>
      <c r="AF408" s="1">
        <f t="shared" si="101"/>
        <v>0</v>
      </c>
      <c r="AG408" s="1">
        <f t="shared" si="102"/>
        <v>0</v>
      </c>
      <c r="AH408" s="1">
        <f t="shared" si="103"/>
        <v>0</v>
      </c>
      <c r="AI408" s="9">
        <f t="shared" si="104"/>
        <v>20.361990950226243</v>
      </c>
    </row>
    <row r="409" spans="1:35" ht="15">
      <c r="A409" s="1">
        <v>21798</v>
      </c>
      <c r="B409" s="1">
        <v>23</v>
      </c>
      <c r="C409" s="1">
        <v>18</v>
      </c>
      <c r="D409" s="2">
        <v>22.465</v>
      </c>
      <c r="E409" s="3">
        <v>5</v>
      </c>
      <c r="F409" s="1">
        <v>162</v>
      </c>
      <c r="G409" s="1">
        <v>64</v>
      </c>
      <c r="H409" s="1">
        <v>42</v>
      </c>
      <c r="I409" s="1">
        <v>21</v>
      </c>
      <c r="J409" s="1">
        <v>11</v>
      </c>
      <c r="K409" s="1">
        <v>3</v>
      </c>
      <c r="L409" s="1">
        <v>2</v>
      </c>
      <c r="M409" s="1">
        <v>2</v>
      </c>
      <c r="N409" s="1">
        <v>0</v>
      </c>
      <c r="O409" s="1">
        <v>1</v>
      </c>
      <c r="P409" s="1">
        <v>0</v>
      </c>
      <c r="Q409" s="1">
        <v>0</v>
      </c>
      <c r="R409" s="1">
        <v>0</v>
      </c>
      <c r="S409" s="1">
        <v>0</v>
      </c>
      <c r="T409" s="1">
        <v>2</v>
      </c>
      <c r="U409" s="1">
        <f t="shared" si="90"/>
        <v>308</v>
      </c>
      <c r="V409" s="1">
        <f t="shared" si="91"/>
        <v>146</v>
      </c>
      <c r="W409" s="1">
        <f t="shared" si="92"/>
        <v>82</v>
      </c>
      <c r="X409" s="1">
        <f t="shared" si="93"/>
        <v>40</v>
      </c>
      <c r="Y409" s="1">
        <f t="shared" si="94"/>
        <v>19</v>
      </c>
      <c r="Z409" s="1">
        <f t="shared" si="95"/>
        <v>8</v>
      </c>
      <c r="AA409" s="1">
        <f t="shared" si="96"/>
        <v>5</v>
      </c>
      <c r="AB409" s="1">
        <f t="shared" si="97"/>
        <v>3</v>
      </c>
      <c r="AC409" s="1">
        <f t="shared" si="98"/>
        <v>1</v>
      </c>
      <c r="AD409" s="1">
        <f t="shared" si="99"/>
        <v>1</v>
      </c>
      <c r="AE409" s="1">
        <f t="shared" si="100"/>
        <v>0</v>
      </c>
      <c r="AF409" s="1">
        <f t="shared" si="101"/>
        <v>0</v>
      </c>
      <c r="AG409" s="1">
        <f t="shared" si="102"/>
        <v>0</v>
      </c>
      <c r="AH409" s="1">
        <f t="shared" si="103"/>
        <v>0</v>
      </c>
      <c r="AI409" s="9">
        <f t="shared" si="104"/>
        <v>26.623376623376622</v>
      </c>
    </row>
    <row r="410" spans="1:35" ht="15">
      <c r="A410" s="1">
        <v>21798</v>
      </c>
      <c r="B410" s="1">
        <v>23</v>
      </c>
      <c r="C410" s="1">
        <v>19</v>
      </c>
      <c r="D410" s="2">
        <v>22.515</v>
      </c>
      <c r="E410" s="3">
        <v>5</v>
      </c>
      <c r="F410" s="1">
        <v>68</v>
      </c>
      <c r="G410" s="1">
        <v>36</v>
      </c>
      <c r="H410" s="1">
        <v>16</v>
      </c>
      <c r="I410" s="1">
        <v>9</v>
      </c>
      <c r="J410" s="1">
        <v>3</v>
      </c>
      <c r="K410" s="1">
        <v>2</v>
      </c>
      <c r="L410" s="1">
        <v>0</v>
      </c>
      <c r="M410" s="1">
        <v>0</v>
      </c>
      <c r="N410" s="1">
        <v>1</v>
      </c>
      <c r="O410" s="1">
        <v>1</v>
      </c>
      <c r="P410" s="1">
        <v>0</v>
      </c>
      <c r="Q410" s="1">
        <v>0</v>
      </c>
      <c r="R410" s="1">
        <v>0</v>
      </c>
      <c r="S410" s="1">
        <v>0</v>
      </c>
      <c r="T410" s="1">
        <v>2</v>
      </c>
      <c r="U410" s="1">
        <f t="shared" si="90"/>
        <v>136</v>
      </c>
      <c r="V410" s="1">
        <f t="shared" si="91"/>
        <v>68</v>
      </c>
      <c r="W410" s="1">
        <f t="shared" si="92"/>
        <v>32</v>
      </c>
      <c r="X410" s="1">
        <f t="shared" si="93"/>
        <v>16</v>
      </c>
      <c r="Y410" s="1">
        <f t="shared" si="94"/>
        <v>7</v>
      </c>
      <c r="Z410" s="1">
        <f t="shared" si="95"/>
        <v>4</v>
      </c>
      <c r="AA410" s="1">
        <f t="shared" si="96"/>
        <v>2</v>
      </c>
      <c r="AB410" s="1">
        <f t="shared" si="97"/>
        <v>2</v>
      </c>
      <c r="AC410" s="1">
        <f t="shared" si="98"/>
        <v>2</v>
      </c>
      <c r="AD410" s="1">
        <f t="shared" si="99"/>
        <v>1</v>
      </c>
      <c r="AE410" s="1">
        <f t="shared" si="100"/>
        <v>0</v>
      </c>
      <c r="AF410" s="1">
        <f t="shared" si="101"/>
        <v>0</v>
      </c>
      <c r="AG410" s="1">
        <f t="shared" si="102"/>
        <v>0</v>
      </c>
      <c r="AH410" s="1">
        <f t="shared" si="103"/>
        <v>0</v>
      </c>
      <c r="AI410" s="9">
        <f t="shared" si="104"/>
        <v>23.52941176470588</v>
      </c>
    </row>
    <row r="411" spans="1:35" ht="15">
      <c r="A411" s="1">
        <v>21798</v>
      </c>
      <c r="B411" s="1">
        <v>23</v>
      </c>
      <c r="C411" s="1">
        <v>20</v>
      </c>
      <c r="D411" s="2">
        <v>22.565</v>
      </c>
      <c r="E411" s="3">
        <v>6.5</v>
      </c>
      <c r="F411" s="1">
        <v>122</v>
      </c>
      <c r="G411" s="1">
        <v>48</v>
      </c>
      <c r="H411" s="1">
        <v>16</v>
      </c>
      <c r="I411" s="1">
        <v>16</v>
      </c>
      <c r="J411" s="1">
        <v>4</v>
      </c>
      <c r="K411" s="1">
        <v>1</v>
      </c>
      <c r="L411" s="1">
        <v>0</v>
      </c>
      <c r="M411" s="1">
        <v>0</v>
      </c>
      <c r="N411" s="1">
        <v>1</v>
      </c>
      <c r="O411" s="1">
        <v>0</v>
      </c>
      <c r="P411" s="1">
        <v>0</v>
      </c>
      <c r="Q411" s="1">
        <v>1</v>
      </c>
      <c r="R411" s="1">
        <v>0</v>
      </c>
      <c r="S411" s="1">
        <v>0</v>
      </c>
      <c r="T411" s="1">
        <v>2</v>
      </c>
      <c r="U411" s="1">
        <f t="shared" si="90"/>
        <v>209</v>
      </c>
      <c r="V411" s="1">
        <f t="shared" si="91"/>
        <v>87</v>
      </c>
      <c r="W411" s="1">
        <f t="shared" si="92"/>
        <v>39</v>
      </c>
      <c r="X411" s="1">
        <f t="shared" si="93"/>
        <v>23</v>
      </c>
      <c r="Y411" s="1">
        <f t="shared" si="94"/>
        <v>7</v>
      </c>
      <c r="Z411" s="1">
        <f t="shared" si="95"/>
        <v>3</v>
      </c>
      <c r="AA411" s="1">
        <f t="shared" si="96"/>
        <v>2</v>
      </c>
      <c r="AB411" s="1">
        <f t="shared" si="97"/>
        <v>2</v>
      </c>
      <c r="AC411" s="1">
        <f t="shared" si="98"/>
        <v>2</v>
      </c>
      <c r="AD411" s="1">
        <f t="shared" si="99"/>
        <v>1</v>
      </c>
      <c r="AE411" s="1">
        <f t="shared" si="100"/>
        <v>1</v>
      </c>
      <c r="AF411" s="1">
        <f t="shared" si="101"/>
        <v>1</v>
      </c>
      <c r="AG411" s="1">
        <f t="shared" si="102"/>
        <v>0</v>
      </c>
      <c r="AH411" s="1">
        <f t="shared" si="103"/>
        <v>0</v>
      </c>
      <c r="AI411" s="9">
        <f t="shared" si="104"/>
        <v>18.660287081339714</v>
      </c>
    </row>
    <row r="412" spans="1:35" ht="15">
      <c r="A412" s="1">
        <v>21698</v>
      </c>
      <c r="B412" s="1">
        <v>24</v>
      </c>
      <c r="C412" s="1">
        <v>1</v>
      </c>
      <c r="D412" s="2">
        <v>22.63</v>
      </c>
      <c r="E412" s="3">
        <v>6</v>
      </c>
      <c r="F412" s="1">
        <v>59</v>
      </c>
      <c r="G412" s="1">
        <v>30</v>
      </c>
      <c r="H412" s="1">
        <v>14</v>
      </c>
      <c r="I412" s="1">
        <v>7</v>
      </c>
      <c r="J412" s="1">
        <v>5</v>
      </c>
      <c r="K412" s="1">
        <v>3</v>
      </c>
      <c r="L412" s="1">
        <v>2</v>
      </c>
      <c r="M412" s="1">
        <v>1</v>
      </c>
      <c r="N412" s="1">
        <v>0</v>
      </c>
      <c r="O412" s="1">
        <v>1</v>
      </c>
      <c r="P412" s="1">
        <v>0</v>
      </c>
      <c r="Q412" s="1">
        <v>0</v>
      </c>
      <c r="R412" s="1">
        <v>0</v>
      </c>
      <c r="S412" s="1">
        <v>0</v>
      </c>
      <c r="T412" s="1">
        <v>2</v>
      </c>
      <c r="U412" s="1">
        <f t="shared" si="90"/>
        <v>122</v>
      </c>
      <c r="V412" s="1">
        <f t="shared" si="91"/>
        <v>63</v>
      </c>
      <c r="W412" s="1">
        <f t="shared" si="92"/>
        <v>33</v>
      </c>
      <c r="X412" s="1">
        <f t="shared" si="93"/>
        <v>19</v>
      </c>
      <c r="Y412" s="1">
        <f t="shared" si="94"/>
        <v>12</v>
      </c>
      <c r="Z412" s="1">
        <f t="shared" si="95"/>
        <v>7</v>
      </c>
      <c r="AA412" s="1">
        <f t="shared" si="96"/>
        <v>4</v>
      </c>
      <c r="AB412" s="1">
        <f t="shared" si="97"/>
        <v>2</v>
      </c>
      <c r="AC412" s="1">
        <f t="shared" si="98"/>
        <v>1</v>
      </c>
      <c r="AD412" s="1">
        <f t="shared" si="99"/>
        <v>1</v>
      </c>
      <c r="AE412" s="1">
        <f t="shared" si="100"/>
        <v>0</v>
      </c>
      <c r="AF412" s="1">
        <f t="shared" si="101"/>
        <v>0</v>
      </c>
      <c r="AG412" s="1">
        <f t="shared" si="102"/>
        <v>0</v>
      </c>
      <c r="AH412" s="1">
        <f t="shared" si="103"/>
        <v>0</v>
      </c>
      <c r="AI412" s="9">
        <f t="shared" si="104"/>
        <v>27.049180327868854</v>
      </c>
    </row>
    <row r="413" spans="1:35" ht="15">
      <c r="A413" s="1">
        <v>21698</v>
      </c>
      <c r="B413" s="1">
        <v>24</v>
      </c>
      <c r="C413" s="1">
        <v>2</v>
      </c>
      <c r="D413" s="2">
        <v>22.69</v>
      </c>
      <c r="E413" s="3">
        <v>4.5</v>
      </c>
      <c r="F413" s="1">
        <v>62</v>
      </c>
      <c r="G413" s="1">
        <v>29</v>
      </c>
      <c r="H413" s="1">
        <v>19</v>
      </c>
      <c r="I413" s="1">
        <v>11</v>
      </c>
      <c r="J413" s="1">
        <v>6</v>
      </c>
      <c r="K413" s="1">
        <v>5</v>
      </c>
      <c r="L413" s="1">
        <v>0</v>
      </c>
      <c r="M413" s="1">
        <v>0</v>
      </c>
      <c r="N413" s="1">
        <v>0</v>
      </c>
      <c r="O413" s="1">
        <v>0</v>
      </c>
      <c r="P413" s="1">
        <v>1</v>
      </c>
      <c r="Q413" s="1">
        <v>0</v>
      </c>
      <c r="R413" s="1">
        <v>0</v>
      </c>
      <c r="S413" s="1">
        <v>0</v>
      </c>
      <c r="T413" s="1">
        <v>2</v>
      </c>
      <c r="U413" s="1">
        <f t="shared" si="90"/>
        <v>133</v>
      </c>
      <c r="V413" s="1">
        <f t="shared" si="91"/>
        <v>71</v>
      </c>
      <c r="W413" s="1">
        <f t="shared" si="92"/>
        <v>42</v>
      </c>
      <c r="X413" s="1">
        <f t="shared" si="93"/>
        <v>23</v>
      </c>
      <c r="Y413" s="1">
        <f t="shared" si="94"/>
        <v>12</v>
      </c>
      <c r="Z413" s="1">
        <f t="shared" si="95"/>
        <v>6</v>
      </c>
      <c r="AA413" s="1">
        <f t="shared" si="96"/>
        <v>1</v>
      </c>
      <c r="AB413" s="1">
        <f t="shared" si="97"/>
        <v>1</v>
      </c>
      <c r="AC413" s="1">
        <f t="shared" si="98"/>
        <v>1</v>
      </c>
      <c r="AD413" s="1">
        <f t="shared" si="99"/>
        <v>1</v>
      </c>
      <c r="AE413" s="1">
        <f t="shared" si="100"/>
        <v>1</v>
      </c>
      <c r="AF413" s="1">
        <f t="shared" si="101"/>
        <v>0</v>
      </c>
      <c r="AG413" s="1">
        <f t="shared" si="102"/>
        <v>0</v>
      </c>
      <c r="AH413" s="1">
        <f t="shared" si="103"/>
        <v>0</v>
      </c>
      <c r="AI413" s="9">
        <f t="shared" si="104"/>
        <v>31.57894736842105</v>
      </c>
    </row>
    <row r="414" spans="1:35" ht="15">
      <c r="A414" s="1">
        <v>21698</v>
      </c>
      <c r="B414" s="1">
        <v>24</v>
      </c>
      <c r="C414" s="1">
        <v>3</v>
      </c>
      <c r="D414" s="2">
        <v>22.735</v>
      </c>
      <c r="E414" s="3">
        <v>5</v>
      </c>
      <c r="F414" s="1">
        <v>77</v>
      </c>
      <c r="G414" s="1">
        <v>40</v>
      </c>
      <c r="H414" s="1">
        <v>30</v>
      </c>
      <c r="I414" s="1">
        <v>11</v>
      </c>
      <c r="J414" s="1">
        <v>13</v>
      </c>
      <c r="K414" s="1">
        <v>0</v>
      </c>
      <c r="L414" s="1">
        <v>1</v>
      </c>
      <c r="M414" s="1">
        <v>1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2</v>
      </c>
      <c r="U414" s="1">
        <f t="shared" si="90"/>
        <v>173</v>
      </c>
      <c r="V414" s="1">
        <f t="shared" si="91"/>
        <v>96</v>
      </c>
      <c r="W414" s="1">
        <f t="shared" si="92"/>
        <v>56</v>
      </c>
      <c r="X414" s="1">
        <f t="shared" si="93"/>
        <v>26</v>
      </c>
      <c r="Y414" s="1">
        <f t="shared" si="94"/>
        <v>15</v>
      </c>
      <c r="Z414" s="1">
        <f t="shared" si="95"/>
        <v>2</v>
      </c>
      <c r="AA414" s="1">
        <f t="shared" si="96"/>
        <v>2</v>
      </c>
      <c r="AB414" s="1">
        <f t="shared" si="97"/>
        <v>1</v>
      </c>
      <c r="AC414" s="1">
        <f t="shared" si="98"/>
        <v>0</v>
      </c>
      <c r="AD414" s="1">
        <f t="shared" si="99"/>
        <v>0</v>
      </c>
      <c r="AE414" s="1">
        <f t="shared" si="100"/>
        <v>0</v>
      </c>
      <c r="AF414" s="1">
        <f t="shared" si="101"/>
        <v>0</v>
      </c>
      <c r="AG414" s="1">
        <f t="shared" si="102"/>
        <v>0</v>
      </c>
      <c r="AH414" s="1">
        <f t="shared" si="103"/>
        <v>0</v>
      </c>
      <c r="AI414" s="9">
        <f t="shared" si="104"/>
        <v>32.369942196531795</v>
      </c>
    </row>
    <row r="415" spans="1:35" ht="15">
      <c r="A415" s="1">
        <v>21698</v>
      </c>
      <c r="B415" s="1">
        <v>24</v>
      </c>
      <c r="C415" s="1">
        <v>4</v>
      </c>
      <c r="D415" s="2">
        <v>22.785</v>
      </c>
      <c r="E415" s="3">
        <v>4.5</v>
      </c>
      <c r="F415" s="1">
        <v>50</v>
      </c>
      <c r="G415" s="1">
        <v>27</v>
      </c>
      <c r="H415" s="1">
        <v>24</v>
      </c>
      <c r="I415" s="1">
        <v>7</v>
      </c>
      <c r="J415" s="1">
        <v>3</v>
      </c>
      <c r="K415" s="1">
        <v>2</v>
      </c>
      <c r="L415" s="1">
        <v>2</v>
      </c>
      <c r="M415" s="1">
        <v>0</v>
      </c>
      <c r="N415" s="1">
        <v>0</v>
      </c>
      <c r="O415" s="1">
        <v>0</v>
      </c>
      <c r="P415" s="1">
        <v>0</v>
      </c>
      <c r="Q415" s="1">
        <v>2</v>
      </c>
      <c r="R415" s="1">
        <v>0</v>
      </c>
      <c r="S415" s="1">
        <v>0</v>
      </c>
      <c r="T415" s="1">
        <v>2</v>
      </c>
      <c r="U415" s="1">
        <f t="shared" si="90"/>
        <v>117</v>
      </c>
      <c r="V415" s="1">
        <f t="shared" si="91"/>
        <v>67</v>
      </c>
      <c r="W415" s="1">
        <f t="shared" si="92"/>
        <v>40</v>
      </c>
      <c r="X415" s="1">
        <f t="shared" si="93"/>
        <v>16</v>
      </c>
      <c r="Y415" s="1">
        <f t="shared" si="94"/>
        <v>9</v>
      </c>
      <c r="Z415" s="1">
        <f t="shared" si="95"/>
        <v>6</v>
      </c>
      <c r="AA415" s="1">
        <f t="shared" si="96"/>
        <v>4</v>
      </c>
      <c r="AB415" s="1">
        <f t="shared" si="97"/>
        <v>2</v>
      </c>
      <c r="AC415" s="1">
        <f t="shared" si="98"/>
        <v>2</v>
      </c>
      <c r="AD415" s="1">
        <f t="shared" si="99"/>
        <v>2</v>
      </c>
      <c r="AE415" s="1">
        <f t="shared" si="100"/>
        <v>2</v>
      </c>
      <c r="AF415" s="1">
        <f t="shared" si="101"/>
        <v>2</v>
      </c>
      <c r="AG415" s="1">
        <f t="shared" si="102"/>
        <v>0</v>
      </c>
      <c r="AH415" s="1">
        <f t="shared" si="103"/>
        <v>0</v>
      </c>
      <c r="AI415" s="9">
        <f t="shared" si="104"/>
        <v>34.18803418803419</v>
      </c>
    </row>
    <row r="416" spans="1:35" ht="15">
      <c r="A416" s="1">
        <v>21698</v>
      </c>
      <c r="B416" s="1">
        <v>24</v>
      </c>
      <c r="C416" s="1">
        <v>5</v>
      </c>
      <c r="D416" s="2">
        <v>22.83</v>
      </c>
      <c r="E416" s="3">
        <v>7</v>
      </c>
      <c r="F416" s="1">
        <v>83</v>
      </c>
      <c r="G416" s="1">
        <v>43</v>
      </c>
      <c r="H416" s="1">
        <v>26</v>
      </c>
      <c r="I416" s="1">
        <v>8</v>
      </c>
      <c r="J416" s="1">
        <v>9</v>
      </c>
      <c r="K416" s="1">
        <v>4</v>
      </c>
      <c r="L416" s="1">
        <v>3</v>
      </c>
      <c r="M416" s="1">
        <v>1</v>
      </c>
      <c r="N416" s="1">
        <v>0</v>
      </c>
      <c r="O416" s="1">
        <v>0</v>
      </c>
      <c r="P416" s="1">
        <v>1</v>
      </c>
      <c r="Q416" s="1">
        <v>0</v>
      </c>
      <c r="R416" s="1">
        <v>0</v>
      </c>
      <c r="S416" s="1">
        <v>0</v>
      </c>
      <c r="T416" s="1">
        <v>2</v>
      </c>
      <c r="U416" s="1">
        <f t="shared" si="90"/>
        <v>178</v>
      </c>
      <c r="V416" s="1">
        <f t="shared" si="91"/>
        <v>95</v>
      </c>
      <c r="W416" s="1">
        <f t="shared" si="92"/>
        <v>52</v>
      </c>
      <c r="X416" s="1">
        <f t="shared" si="93"/>
        <v>26</v>
      </c>
      <c r="Y416" s="1">
        <f t="shared" si="94"/>
        <v>18</v>
      </c>
      <c r="Z416" s="1">
        <f t="shared" si="95"/>
        <v>9</v>
      </c>
      <c r="AA416" s="1">
        <f t="shared" si="96"/>
        <v>5</v>
      </c>
      <c r="AB416" s="1">
        <f t="shared" si="97"/>
        <v>2</v>
      </c>
      <c r="AC416" s="1">
        <f t="shared" si="98"/>
        <v>1</v>
      </c>
      <c r="AD416" s="1">
        <f t="shared" si="99"/>
        <v>1</v>
      </c>
      <c r="AE416" s="1">
        <f t="shared" si="100"/>
        <v>1</v>
      </c>
      <c r="AF416" s="1">
        <f t="shared" si="101"/>
        <v>0</v>
      </c>
      <c r="AG416" s="1">
        <f t="shared" si="102"/>
        <v>0</v>
      </c>
      <c r="AH416" s="1">
        <f t="shared" si="103"/>
        <v>0</v>
      </c>
      <c r="AI416" s="9">
        <f t="shared" si="104"/>
        <v>29.213483146067414</v>
      </c>
    </row>
    <row r="417" spans="1:35" ht="15">
      <c r="A417" s="1">
        <v>21698</v>
      </c>
      <c r="B417" s="1">
        <v>24</v>
      </c>
      <c r="C417" s="1">
        <v>6</v>
      </c>
      <c r="D417" s="2">
        <v>22.9</v>
      </c>
      <c r="E417" s="3">
        <v>5</v>
      </c>
      <c r="F417" s="1">
        <v>171</v>
      </c>
      <c r="G417" s="1">
        <v>86</v>
      </c>
      <c r="H417" s="1">
        <v>49</v>
      </c>
      <c r="I417" s="1">
        <v>25</v>
      </c>
      <c r="J417" s="1">
        <v>16</v>
      </c>
      <c r="K417" s="1">
        <v>11</v>
      </c>
      <c r="L417" s="1">
        <v>1</v>
      </c>
      <c r="M417" s="1">
        <v>1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2</v>
      </c>
      <c r="U417" s="1">
        <f t="shared" si="90"/>
        <v>360</v>
      </c>
      <c r="V417" s="1">
        <f t="shared" si="91"/>
        <v>189</v>
      </c>
      <c r="W417" s="1">
        <f t="shared" si="92"/>
        <v>103</v>
      </c>
      <c r="X417" s="1">
        <f t="shared" si="93"/>
        <v>54</v>
      </c>
      <c r="Y417" s="1">
        <f t="shared" si="94"/>
        <v>29</v>
      </c>
      <c r="Z417" s="1">
        <f t="shared" si="95"/>
        <v>13</v>
      </c>
      <c r="AA417" s="1">
        <f t="shared" si="96"/>
        <v>2</v>
      </c>
      <c r="AB417" s="1">
        <f t="shared" si="97"/>
        <v>1</v>
      </c>
      <c r="AC417" s="1">
        <f t="shared" si="98"/>
        <v>0</v>
      </c>
      <c r="AD417" s="1">
        <f t="shared" si="99"/>
        <v>0</v>
      </c>
      <c r="AE417" s="1">
        <f t="shared" si="100"/>
        <v>0</v>
      </c>
      <c r="AF417" s="1">
        <f t="shared" si="101"/>
        <v>0</v>
      </c>
      <c r="AG417" s="1">
        <f t="shared" si="102"/>
        <v>0</v>
      </c>
      <c r="AH417" s="1">
        <f t="shared" si="103"/>
        <v>0</v>
      </c>
      <c r="AI417" s="9">
        <f t="shared" si="104"/>
        <v>28.61111111111111</v>
      </c>
    </row>
    <row r="418" spans="1:35" ht="15">
      <c r="A418" s="1">
        <v>21698</v>
      </c>
      <c r="B418" s="1">
        <v>24</v>
      </c>
      <c r="C418" s="1">
        <v>7</v>
      </c>
      <c r="D418" s="2">
        <v>22.95</v>
      </c>
      <c r="E418" s="3">
        <v>5</v>
      </c>
      <c r="F418" s="1">
        <v>229</v>
      </c>
      <c r="G418" s="1">
        <v>169</v>
      </c>
      <c r="H418" s="1">
        <v>102</v>
      </c>
      <c r="I418" s="1">
        <v>44</v>
      </c>
      <c r="J418" s="1">
        <v>30</v>
      </c>
      <c r="K418" s="1">
        <v>11</v>
      </c>
      <c r="L418" s="1">
        <v>4</v>
      </c>
      <c r="M418" s="1">
        <v>3</v>
      </c>
      <c r="N418" s="1">
        <v>0</v>
      </c>
      <c r="O418" s="1">
        <v>0</v>
      </c>
      <c r="P418" s="1">
        <v>1</v>
      </c>
      <c r="Q418" s="1">
        <v>1</v>
      </c>
      <c r="R418" s="1">
        <v>0</v>
      </c>
      <c r="S418" s="1">
        <v>0</v>
      </c>
      <c r="T418" s="1">
        <v>2</v>
      </c>
      <c r="U418" s="1">
        <f t="shared" si="90"/>
        <v>594</v>
      </c>
      <c r="V418" s="1">
        <f t="shared" si="91"/>
        <v>365</v>
      </c>
      <c r="W418" s="1">
        <f t="shared" si="92"/>
        <v>196</v>
      </c>
      <c r="X418" s="1">
        <f t="shared" si="93"/>
        <v>94</v>
      </c>
      <c r="Y418" s="1">
        <f t="shared" si="94"/>
        <v>50</v>
      </c>
      <c r="Z418" s="1">
        <f t="shared" si="95"/>
        <v>20</v>
      </c>
      <c r="AA418" s="1">
        <f t="shared" si="96"/>
        <v>9</v>
      </c>
      <c r="AB418" s="1">
        <f t="shared" si="97"/>
        <v>5</v>
      </c>
      <c r="AC418" s="1">
        <f t="shared" si="98"/>
        <v>2</v>
      </c>
      <c r="AD418" s="1">
        <f t="shared" si="99"/>
        <v>2</v>
      </c>
      <c r="AE418" s="1">
        <f t="shared" si="100"/>
        <v>2</v>
      </c>
      <c r="AF418" s="1">
        <f t="shared" si="101"/>
        <v>1</v>
      </c>
      <c r="AG418" s="1">
        <f t="shared" si="102"/>
        <v>0</v>
      </c>
      <c r="AH418" s="1">
        <f t="shared" si="103"/>
        <v>0</v>
      </c>
      <c r="AI418" s="9">
        <f t="shared" si="104"/>
        <v>32.996632996633</v>
      </c>
    </row>
    <row r="419" spans="1:35" ht="15">
      <c r="A419" s="1">
        <v>21698</v>
      </c>
      <c r="B419" s="1">
        <v>24</v>
      </c>
      <c r="C419" s="1">
        <v>8</v>
      </c>
      <c r="D419" s="2">
        <v>23</v>
      </c>
      <c r="E419" s="3">
        <v>5</v>
      </c>
      <c r="F419" s="1">
        <v>69</v>
      </c>
      <c r="G419" s="1">
        <v>41</v>
      </c>
      <c r="H419" s="1">
        <v>20</v>
      </c>
      <c r="I419" s="1">
        <v>13</v>
      </c>
      <c r="J419" s="1">
        <v>3</v>
      </c>
      <c r="K419" s="1">
        <v>1</v>
      </c>
      <c r="L419" s="1">
        <v>0</v>
      </c>
      <c r="M419" s="1">
        <v>2</v>
      </c>
      <c r="N419" s="1">
        <v>1</v>
      </c>
      <c r="O419" s="1">
        <v>0</v>
      </c>
      <c r="P419" s="1">
        <v>1</v>
      </c>
      <c r="Q419" s="1">
        <v>0</v>
      </c>
      <c r="R419" s="1">
        <v>0</v>
      </c>
      <c r="S419" s="1">
        <v>0</v>
      </c>
      <c r="T419" s="1">
        <v>2</v>
      </c>
      <c r="U419" s="1">
        <f t="shared" si="90"/>
        <v>151</v>
      </c>
      <c r="V419" s="1">
        <f t="shared" si="91"/>
        <v>82</v>
      </c>
      <c r="W419" s="1">
        <f t="shared" si="92"/>
        <v>41</v>
      </c>
      <c r="X419" s="1">
        <f t="shared" si="93"/>
        <v>21</v>
      </c>
      <c r="Y419" s="1">
        <f t="shared" si="94"/>
        <v>8</v>
      </c>
      <c r="Z419" s="1">
        <f t="shared" si="95"/>
        <v>5</v>
      </c>
      <c r="AA419" s="1">
        <f t="shared" si="96"/>
        <v>4</v>
      </c>
      <c r="AB419" s="1">
        <f t="shared" si="97"/>
        <v>4</v>
      </c>
      <c r="AC419" s="1">
        <f t="shared" si="98"/>
        <v>2</v>
      </c>
      <c r="AD419" s="1">
        <f t="shared" si="99"/>
        <v>1</v>
      </c>
      <c r="AE419" s="1">
        <f t="shared" si="100"/>
        <v>1</v>
      </c>
      <c r="AF419" s="1">
        <f t="shared" si="101"/>
        <v>0</v>
      </c>
      <c r="AG419" s="1">
        <f t="shared" si="102"/>
        <v>0</v>
      </c>
      <c r="AH419" s="1">
        <f t="shared" si="103"/>
        <v>0</v>
      </c>
      <c r="AI419" s="9">
        <f t="shared" si="104"/>
        <v>27.1523178807947</v>
      </c>
    </row>
    <row r="420" spans="1:35" ht="15">
      <c r="A420" s="1">
        <v>21698</v>
      </c>
      <c r="B420" s="1">
        <v>24</v>
      </c>
      <c r="C420" s="1">
        <v>9</v>
      </c>
      <c r="D420" s="2">
        <v>23.05</v>
      </c>
      <c r="E420" s="3">
        <v>5</v>
      </c>
      <c r="F420" s="1">
        <v>73</v>
      </c>
      <c r="G420" s="1">
        <v>35</v>
      </c>
      <c r="H420" s="1">
        <v>28</v>
      </c>
      <c r="I420" s="1">
        <v>5</v>
      </c>
      <c r="J420" s="1">
        <v>6</v>
      </c>
      <c r="K420" s="1">
        <v>1</v>
      </c>
      <c r="L420" s="1">
        <v>2</v>
      </c>
      <c r="M420" s="1">
        <v>1</v>
      </c>
      <c r="N420" s="1">
        <v>0</v>
      </c>
      <c r="O420" s="1">
        <v>0</v>
      </c>
      <c r="P420" s="1">
        <v>1</v>
      </c>
      <c r="Q420" s="1">
        <v>0</v>
      </c>
      <c r="R420" s="1">
        <v>0</v>
      </c>
      <c r="S420" s="1">
        <v>0</v>
      </c>
      <c r="T420" s="1">
        <v>2</v>
      </c>
      <c r="U420" s="1">
        <f t="shared" si="90"/>
        <v>152</v>
      </c>
      <c r="V420" s="1">
        <f t="shared" si="91"/>
        <v>79</v>
      </c>
      <c r="W420" s="1">
        <f t="shared" si="92"/>
        <v>44</v>
      </c>
      <c r="X420" s="1">
        <f t="shared" si="93"/>
        <v>16</v>
      </c>
      <c r="Y420" s="1">
        <f t="shared" si="94"/>
        <v>11</v>
      </c>
      <c r="Z420" s="1">
        <f t="shared" si="95"/>
        <v>5</v>
      </c>
      <c r="AA420" s="1">
        <f t="shared" si="96"/>
        <v>4</v>
      </c>
      <c r="AB420" s="1">
        <f t="shared" si="97"/>
        <v>2</v>
      </c>
      <c r="AC420" s="1">
        <f t="shared" si="98"/>
        <v>1</v>
      </c>
      <c r="AD420" s="1">
        <f t="shared" si="99"/>
        <v>1</v>
      </c>
      <c r="AE420" s="1">
        <f t="shared" si="100"/>
        <v>1</v>
      </c>
      <c r="AF420" s="1">
        <f t="shared" si="101"/>
        <v>0</v>
      </c>
      <c r="AG420" s="1">
        <f t="shared" si="102"/>
        <v>0</v>
      </c>
      <c r="AH420" s="1">
        <f t="shared" si="103"/>
        <v>0</v>
      </c>
      <c r="AI420" s="9">
        <f t="shared" si="104"/>
        <v>28.947368421052634</v>
      </c>
    </row>
    <row r="421" spans="1:35" ht="15">
      <c r="A421" s="1">
        <v>21698</v>
      </c>
      <c r="B421" s="1">
        <v>24</v>
      </c>
      <c r="C421" s="1">
        <v>10</v>
      </c>
      <c r="D421" s="2">
        <v>23.1</v>
      </c>
      <c r="E421" s="3">
        <v>5</v>
      </c>
      <c r="F421" s="1">
        <v>191</v>
      </c>
      <c r="G421" s="1">
        <v>108</v>
      </c>
      <c r="H421" s="1">
        <v>66</v>
      </c>
      <c r="I421" s="1">
        <v>27</v>
      </c>
      <c r="J421" s="1">
        <v>15</v>
      </c>
      <c r="K421" s="1">
        <v>9</v>
      </c>
      <c r="L421" s="1">
        <v>6</v>
      </c>
      <c r="M421" s="1">
        <v>1</v>
      </c>
      <c r="N421" s="1">
        <v>1</v>
      </c>
      <c r="O421" s="1">
        <v>2</v>
      </c>
      <c r="P421" s="1">
        <v>1</v>
      </c>
      <c r="Q421" s="1">
        <v>2</v>
      </c>
      <c r="R421" s="1">
        <v>0</v>
      </c>
      <c r="S421" s="1">
        <v>0</v>
      </c>
      <c r="T421" s="1">
        <v>2</v>
      </c>
      <c r="U421" s="1">
        <f t="shared" si="90"/>
        <v>429</v>
      </c>
      <c r="V421" s="1">
        <f t="shared" si="91"/>
        <v>238</v>
      </c>
      <c r="W421" s="1">
        <f t="shared" si="92"/>
        <v>130</v>
      </c>
      <c r="X421" s="1">
        <f t="shared" si="93"/>
        <v>64</v>
      </c>
      <c r="Y421" s="1">
        <f t="shared" si="94"/>
        <v>37</v>
      </c>
      <c r="Z421" s="1">
        <f t="shared" si="95"/>
        <v>22</v>
      </c>
      <c r="AA421" s="1">
        <f t="shared" si="96"/>
        <v>13</v>
      </c>
      <c r="AB421" s="1">
        <f t="shared" si="97"/>
        <v>7</v>
      </c>
      <c r="AC421" s="1">
        <f t="shared" si="98"/>
        <v>6</v>
      </c>
      <c r="AD421" s="1">
        <f t="shared" si="99"/>
        <v>5</v>
      </c>
      <c r="AE421" s="1">
        <f t="shared" si="100"/>
        <v>3</v>
      </c>
      <c r="AF421" s="1">
        <f t="shared" si="101"/>
        <v>2</v>
      </c>
      <c r="AG421" s="1">
        <f t="shared" si="102"/>
        <v>0</v>
      </c>
      <c r="AH421" s="1">
        <f t="shared" si="103"/>
        <v>0</v>
      </c>
      <c r="AI421" s="9">
        <f t="shared" si="104"/>
        <v>30.303030303030305</v>
      </c>
    </row>
    <row r="422" spans="1:35" ht="15">
      <c r="A422" s="1">
        <v>21698</v>
      </c>
      <c r="B422" s="1">
        <v>24</v>
      </c>
      <c r="C422" s="1">
        <v>11</v>
      </c>
      <c r="D422" s="2">
        <v>23.15</v>
      </c>
      <c r="E422" s="3">
        <v>5</v>
      </c>
      <c r="F422" s="1">
        <v>60</v>
      </c>
      <c r="G422" s="1">
        <v>34</v>
      </c>
      <c r="H422" s="1">
        <v>15</v>
      </c>
      <c r="I422" s="1">
        <v>11</v>
      </c>
      <c r="J422" s="1">
        <v>6</v>
      </c>
      <c r="K422" s="1">
        <v>4</v>
      </c>
      <c r="L422" s="1">
        <v>0</v>
      </c>
      <c r="M422" s="1">
        <v>2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2</v>
      </c>
      <c r="U422" s="1">
        <f t="shared" si="90"/>
        <v>132</v>
      </c>
      <c r="V422" s="1">
        <f t="shared" si="91"/>
        <v>72</v>
      </c>
      <c r="W422" s="1">
        <f t="shared" si="92"/>
        <v>38</v>
      </c>
      <c r="X422" s="1">
        <f t="shared" si="93"/>
        <v>23</v>
      </c>
      <c r="Y422" s="1">
        <f t="shared" si="94"/>
        <v>12</v>
      </c>
      <c r="Z422" s="1">
        <f t="shared" si="95"/>
        <v>6</v>
      </c>
      <c r="AA422" s="1">
        <f t="shared" si="96"/>
        <v>2</v>
      </c>
      <c r="AB422" s="1">
        <f t="shared" si="97"/>
        <v>2</v>
      </c>
      <c r="AC422" s="1">
        <f t="shared" si="98"/>
        <v>0</v>
      </c>
      <c r="AD422" s="1">
        <f t="shared" si="99"/>
        <v>0</v>
      </c>
      <c r="AE422" s="1">
        <f t="shared" si="100"/>
        <v>0</v>
      </c>
      <c r="AF422" s="1">
        <f t="shared" si="101"/>
        <v>0</v>
      </c>
      <c r="AG422" s="1">
        <f t="shared" si="102"/>
        <v>0</v>
      </c>
      <c r="AH422" s="1">
        <f t="shared" si="103"/>
        <v>0</v>
      </c>
      <c r="AI422" s="9">
        <f t="shared" si="104"/>
        <v>28.78787878787879</v>
      </c>
    </row>
    <row r="423" spans="1:35" ht="15">
      <c r="A423" s="1">
        <v>21698</v>
      </c>
      <c r="B423" s="1">
        <v>24</v>
      </c>
      <c r="C423" s="1">
        <v>12</v>
      </c>
      <c r="D423" s="2">
        <v>23.2</v>
      </c>
      <c r="E423" s="3">
        <v>5</v>
      </c>
      <c r="F423" s="1">
        <v>39</v>
      </c>
      <c r="G423" s="1">
        <v>21</v>
      </c>
      <c r="H423" s="1">
        <v>14</v>
      </c>
      <c r="I423" s="1">
        <v>8</v>
      </c>
      <c r="J423" s="1">
        <v>5</v>
      </c>
      <c r="K423" s="1">
        <v>4</v>
      </c>
      <c r="L423" s="1">
        <v>0</v>
      </c>
      <c r="M423" s="1">
        <v>0</v>
      </c>
      <c r="N423" s="1">
        <v>1</v>
      </c>
      <c r="O423" s="1">
        <v>0</v>
      </c>
      <c r="P423" s="1">
        <v>0</v>
      </c>
      <c r="Q423" s="1">
        <v>1</v>
      </c>
      <c r="R423" s="1">
        <v>0</v>
      </c>
      <c r="S423" s="1">
        <v>0</v>
      </c>
      <c r="T423" s="1">
        <v>2</v>
      </c>
      <c r="U423" s="1">
        <f t="shared" si="90"/>
        <v>93</v>
      </c>
      <c r="V423" s="1">
        <f t="shared" si="91"/>
        <v>54</v>
      </c>
      <c r="W423" s="1">
        <f t="shared" si="92"/>
        <v>33</v>
      </c>
      <c r="X423" s="1">
        <f t="shared" si="93"/>
        <v>19</v>
      </c>
      <c r="Y423" s="1">
        <f t="shared" si="94"/>
        <v>11</v>
      </c>
      <c r="Z423" s="1">
        <f t="shared" si="95"/>
        <v>6</v>
      </c>
      <c r="AA423" s="1">
        <f t="shared" si="96"/>
        <v>2</v>
      </c>
      <c r="AB423" s="1">
        <f t="shared" si="97"/>
        <v>2</v>
      </c>
      <c r="AC423" s="1">
        <f t="shared" si="98"/>
        <v>2</v>
      </c>
      <c r="AD423" s="1">
        <f t="shared" si="99"/>
        <v>1</v>
      </c>
      <c r="AE423" s="1">
        <f t="shared" si="100"/>
        <v>1</v>
      </c>
      <c r="AF423" s="1">
        <f t="shared" si="101"/>
        <v>1</v>
      </c>
      <c r="AG423" s="1">
        <f t="shared" si="102"/>
        <v>0</v>
      </c>
      <c r="AH423" s="1">
        <f t="shared" si="103"/>
        <v>0</v>
      </c>
      <c r="AI423" s="9">
        <f t="shared" si="104"/>
        <v>35.483870967741936</v>
      </c>
    </row>
    <row r="424" spans="1:35" ht="15">
      <c r="A424" s="1">
        <v>21698</v>
      </c>
      <c r="B424" s="1">
        <v>24</v>
      </c>
      <c r="C424" s="1">
        <v>13</v>
      </c>
      <c r="D424" s="2">
        <v>23.25</v>
      </c>
      <c r="E424" s="3">
        <v>7</v>
      </c>
      <c r="F424" s="1">
        <v>117</v>
      </c>
      <c r="G424" s="1">
        <v>72</v>
      </c>
      <c r="H424" s="1">
        <v>46</v>
      </c>
      <c r="I424" s="1">
        <v>19</v>
      </c>
      <c r="J424" s="1">
        <v>4</v>
      </c>
      <c r="K424" s="1">
        <v>5</v>
      </c>
      <c r="L424" s="1">
        <v>2</v>
      </c>
      <c r="M424" s="1">
        <v>0</v>
      </c>
      <c r="N424" s="1">
        <v>0</v>
      </c>
      <c r="O424" s="1">
        <v>1</v>
      </c>
      <c r="P424" s="1">
        <v>0</v>
      </c>
      <c r="Q424" s="1">
        <v>0</v>
      </c>
      <c r="R424" s="1">
        <v>0</v>
      </c>
      <c r="S424" s="1">
        <v>0</v>
      </c>
      <c r="T424" s="1">
        <v>2</v>
      </c>
      <c r="U424" s="1">
        <f t="shared" si="90"/>
        <v>266</v>
      </c>
      <c r="V424" s="1">
        <f t="shared" si="91"/>
        <v>149</v>
      </c>
      <c r="W424" s="1">
        <f t="shared" si="92"/>
        <v>77</v>
      </c>
      <c r="X424" s="1">
        <f t="shared" si="93"/>
        <v>31</v>
      </c>
      <c r="Y424" s="1">
        <f t="shared" si="94"/>
        <v>12</v>
      </c>
      <c r="Z424" s="1">
        <f t="shared" si="95"/>
        <v>8</v>
      </c>
      <c r="AA424" s="1">
        <f t="shared" si="96"/>
        <v>3</v>
      </c>
      <c r="AB424" s="1">
        <f t="shared" si="97"/>
        <v>1</v>
      </c>
      <c r="AC424" s="1">
        <f t="shared" si="98"/>
        <v>1</v>
      </c>
      <c r="AD424" s="1">
        <f t="shared" si="99"/>
        <v>1</v>
      </c>
      <c r="AE424" s="1">
        <f t="shared" si="100"/>
        <v>0</v>
      </c>
      <c r="AF424" s="1">
        <f t="shared" si="101"/>
        <v>0</v>
      </c>
      <c r="AG424" s="1">
        <f t="shared" si="102"/>
        <v>0</v>
      </c>
      <c r="AH424" s="1">
        <f t="shared" si="103"/>
        <v>0</v>
      </c>
      <c r="AI424" s="9">
        <f t="shared" si="104"/>
        <v>28.947368421052634</v>
      </c>
    </row>
    <row r="425" spans="1:35" ht="15">
      <c r="A425" s="1">
        <v>21698</v>
      </c>
      <c r="B425" s="1">
        <v>24</v>
      </c>
      <c r="C425" s="1">
        <v>14</v>
      </c>
      <c r="D425" s="2">
        <v>23.32</v>
      </c>
      <c r="E425" s="3">
        <v>6</v>
      </c>
      <c r="F425" s="1">
        <v>123</v>
      </c>
      <c r="G425" s="1">
        <v>81</v>
      </c>
      <c r="H425" s="1">
        <v>50</v>
      </c>
      <c r="I425" s="1">
        <v>22</v>
      </c>
      <c r="J425" s="1">
        <v>15</v>
      </c>
      <c r="K425" s="1">
        <v>4</v>
      </c>
      <c r="L425" s="1">
        <v>1</v>
      </c>
      <c r="M425" s="1">
        <v>1</v>
      </c>
      <c r="N425" s="1">
        <v>1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2</v>
      </c>
      <c r="U425" s="1">
        <f t="shared" si="90"/>
        <v>298</v>
      </c>
      <c r="V425" s="1">
        <f t="shared" si="91"/>
        <v>175</v>
      </c>
      <c r="W425" s="1">
        <f t="shared" si="92"/>
        <v>94</v>
      </c>
      <c r="X425" s="1">
        <f t="shared" si="93"/>
        <v>44</v>
      </c>
      <c r="Y425" s="1">
        <f t="shared" si="94"/>
        <v>22</v>
      </c>
      <c r="Z425" s="1">
        <f t="shared" si="95"/>
        <v>7</v>
      </c>
      <c r="AA425" s="1">
        <f t="shared" si="96"/>
        <v>3</v>
      </c>
      <c r="AB425" s="1">
        <f t="shared" si="97"/>
        <v>2</v>
      </c>
      <c r="AC425" s="1">
        <f t="shared" si="98"/>
        <v>1</v>
      </c>
      <c r="AD425" s="1">
        <f t="shared" si="99"/>
        <v>0</v>
      </c>
      <c r="AE425" s="1">
        <f t="shared" si="100"/>
        <v>0</v>
      </c>
      <c r="AF425" s="1">
        <f t="shared" si="101"/>
        <v>0</v>
      </c>
      <c r="AG425" s="1">
        <f t="shared" si="102"/>
        <v>0</v>
      </c>
      <c r="AH425" s="1">
        <f t="shared" si="103"/>
        <v>0</v>
      </c>
      <c r="AI425" s="9">
        <f t="shared" si="104"/>
        <v>31.543624161073826</v>
      </c>
    </row>
    <row r="426" spans="1:35" ht="15">
      <c r="A426" s="1">
        <v>21698</v>
      </c>
      <c r="B426" s="1">
        <v>24</v>
      </c>
      <c r="C426" s="1">
        <v>15</v>
      </c>
      <c r="D426" s="2">
        <v>23.38</v>
      </c>
      <c r="E426" s="3">
        <v>5</v>
      </c>
      <c r="F426" s="1">
        <v>184</v>
      </c>
      <c r="G426" s="1">
        <v>120</v>
      </c>
      <c r="H426" s="1">
        <v>71</v>
      </c>
      <c r="I426" s="1">
        <v>34</v>
      </c>
      <c r="J426" s="1">
        <v>20</v>
      </c>
      <c r="K426" s="1">
        <v>6</v>
      </c>
      <c r="L426" s="1">
        <v>2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2</v>
      </c>
      <c r="U426" s="1">
        <f t="shared" si="90"/>
        <v>437</v>
      </c>
      <c r="V426" s="1">
        <f t="shared" si="91"/>
        <v>253</v>
      </c>
      <c r="W426" s="1">
        <f t="shared" si="92"/>
        <v>133</v>
      </c>
      <c r="X426" s="1">
        <f t="shared" si="93"/>
        <v>62</v>
      </c>
      <c r="Y426" s="1">
        <f t="shared" si="94"/>
        <v>28</v>
      </c>
      <c r="Z426" s="1">
        <f t="shared" si="95"/>
        <v>8</v>
      </c>
      <c r="AA426" s="1">
        <f t="shared" si="96"/>
        <v>2</v>
      </c>
      <c r="AB426" s="1">
        <f t="shared" si="97"/>
        <v>0</v>
      </c>
      <c r="AC426" s="1">
        <f t="shared" si="98"/>
        <v>0</v>
      </c>
      <c r="AD426" s="1">
        <f t="shared" si="99"/>
        <v>0</v>
      </c>
      <c r="AE426" s="1">
        <f t="shared" si="100"/>
        <v>0</v>
      </c>
      <c r="AF426" s="1">
        <f t="shared" si="101"/>
        <v>0</v>
      </c>
      <c r="AG426" s="1">
        <f t="shared" si="102"/>
        <v>0</v>
      </c>
      <c r="AH426" s="1">
        <f t="shared" si="103"/>
        <v>0</v>
      </c>
      <c r="AI426" s="9">
        <f t="shared" si="104"/>
        <v>30.434782608695656</v>
      </c>
    </row>
    <row r="427" spans="1:35" ht="15">
      <c r="A427" s="1">
        <v>21698</v>
      </c>
      <c r="B427" s="1">
        <v>24</v>
      </c>
      <c r="C427" s="1">
        <v>16</v>
      </c>
      <c r="D427" s="2">
        <v>23.43</v>
      </c>
      <c r="E427" s="3">
        <v>5</v>
      </c>
      <c r="F427" s="1">
        <v>206</v>
      </c>
      <c r="G427" s="1">
        <v>99</v>
      </c>
      <c r="H427" s="1">
        <v>55</v>
      </c>
      <c r="I427" s="1">
        <v>31</v>
      </c>
      <c r="J427" s="1">
        <v>19</v>
      </c>
      <c r="K427" s="1">
        <v>4</v>
      </c>
      <c r="L427" s="1">
        <v>1</v>
      </c>
      <c r="M427" s="1">
        <v>1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2</v>
      </c>
      <c r="U427" s="1">
        <f t="shared" si="90"/>
        <v>416</v>
      </c>
      <c r="V427" s="1">
        <f t="shared" si="91"/>
        <v>210</v>
      </c>
      <c r="W427" s="1">
        <f t="shared" si="92"/>
        <v>111</v>
      </c>
      <c r="X427" s="1">
        <f t="shared" si="93"/>
        <v>56</v>
      </c>
      <c r="Y427" s="1">
        <f t="shared" si="94"/>
        <v>25</v>
      </c>
      <c r="Z427" s="1">
        <f t="shared" si="95"/>
        <v>6</v>
      </c>
      <c r="AA427" s="1">
        <f t="shared" si="96"/>
        <v>2</v>
      </c>
      <c r="AB427" s="1">
        <f t="shared" si="97"/>
        <v>1</v>
      </c>
      <c r="AC427" s="1">
        <f t="shared" si="98"/>
        <v>0</v>
      </c>
      <c r="AD427" s="1">
        <f t="shared" si="99"/>
        <v>0</v>
      </c>
      <c r="AE427" s="1">
        <f t="shared" si="100"/>
        <v>0</v>
      </c>
      <c r="AF427" s="1">
        <f t="shared" si="101"/>
        <v>0</v>
      </c>
      <c r="AG427" s="1">
        <f t="shared" si="102"/>
        <v>0</v>
      </c>
      <c r="AH427" s="1">
        <f t="shared" si="103"/>
        <v>0</v>
      </c>
      <c r="AI427" s="9">
        <f t="shared" si="104"/>
        <v>26.682692307692307</v>
      </c>
    </row>
    <row r="428" spans="1:35" ht="15">
      <c r="A428" s="1">
        <v>21698</v>
      </c>
      <c r="B428" s="1">
        <v>24</v>
      </c>
      <c r="C428" s="1">
        <v>17</v>
      </c>
      <c r="D428" s="2">
        <v>23.48</v>
      </c>
      <c r="E428" s="3">
        <v>6</v>
      </c>
      <c r="F428" s="1">
        <v>239</v>
      </c>
      <c r="G428" s="1">
        <v>130</v>
      </c>
      <c r="H428" s="1">
        <v>92</v>
      </c>
      <c r="I428" s="1">
        <v>32</v>
      </c>
      <c r="J428" s="1">
        <v>17</v>
      </c>
      <c r="K428" s="1">
        <v>8</v>
      </c>
      <c r="L428" s="1">
        <v>2</v>
      </c>
      <c r="M428" s="1">
        <v>2</v>
      </c>
      <c r="N428" s="1">
        <v>0</v>
      </c>
      <c r="O428" s="1">
        <v>0</v>
      </c>
      <c r="P428" s="1">
        <v>1</v>
      </c>
      <c r="Q428" s="1">
        <v>0</v>
      </c>
      <c r="R428" s="1">
        <v>0</v>
      </c>
      <c r="S428" s="1">
        <v>0</v>
      </c>
      <c r="T428" s="1">
        <v>2</v>
      </c>
      <c r="U428" s="1">
        <f t="shared" si="90"/>
        <v>523</v>
      </c>
      <c r="V428" s="1">
        <f t="shared" si="91"/>
        <v>284</v>
      </c>
      <c r="W428" s="1">
        <f t="shared" si="92"/>
        <v>154</v>
      </c>
      <c r="X428" s="1">
        <f t="shared" si="93"/>
        <v>62</v>
      </c>
      <c r="Y428" s="1">
        <f t="shared" si="94"/>
        <v>30</v>
      </c>
      <c r="Z428" s="1">
        <f t="shared" si="95"/>
        <v>13</v>
      </c>
      <c r="AA428" s="1">
        <f t="shared" si="96"/>
        <v>5</v>
      </c>
      <c r="AB428" s="1">
        <f t="shared" si="97"/>
        <v>3</v>
      </c>
      <c r="AC428" s="1">
        <f t="shared" si="98"/>
        <v>1</v>
      </c>
      <c r="AD428" s="1">
        <f t="shared" si="99"/>
        <v>1</v>
      </c>
      <c r="AE428" s="1">
        <f t="shared" si="100"/>
        <v>1</v>
      </c>
      <c r="AF428" s="1">
        <f t="shared" si="101"/>
        <v>0</v>
      </c>
      <c r="AG428" s="1">
        <f t="shared" si="102"/>
        <v>0</v>
      </c>
      <c r="AH428" s="1">
        <f t="shared" si="103"/>
        <v>0</v>
      </c>
      <c r="AI428" s="9">
        <f t="shared" si="104"/>
        <v>29.44550669216061</v>
      </c>
    </row>
    <row r="429" spans="1:35" ht="15">
      <c r="A429" s="1">
        <v>21698</v>
      </c>
      <c r="B429" s="1">
        <v>25</v>
      </c>
      <c r="C429" s="1">
        <v>1</v>
      </c>
      <c r="D429" s="2">
        <v>23.54</v>
      </c>
      <c r="E429" s="3">
        <v>7</v>
      </c>
      <c r="F429" s="1">
        <v>152</v>
      </c>
      <c r="G429" s="1">
        <v>133</v>
      </c>
      <c r="H429" s="1">
        <v>61</v>
      </c>
      <c r="I429" s="1">
        <v>43</v>
      </c>
      <c r="J429" s="1">
        <v>13</v>
      </c>
      <c r="K429" s="1">
        <v>1</v>
      </c>
      <c r="L429" s="1">
        <v>0</v>
      </c>
      <c r="M429" s="1">
        <v>1</v>
      </c>
      <c r="N429" s="1">
        <v>0</v>
      </c>
      <c r="O429" s="1">
        <v>0</v>
      </c>
      <c r="P429" s="1">
        <v>1</v>
      </c>
      <c r="Q429" s="1">
        <v>0</v>
      </c>
      <c r="R429" s="1">
        <v>0</v>
      </c>
      <c r="S429" s="1">
        <v>0</v>
      </c>
      <c r="T429" s="1">
        <v>2</v>
      </c>
      <c r="U429" s="1">
        <f t="shared" si="90"/>
        <v>405</v>
      </c>
      <c r="V429" s="1">
        <f t="shared" si="91"/>
        <v>253</v>
      </c>
      <c r="W429" s="1">
        <f t="shared" si="92"/>
        <v>120</v>
      </c>
      <c r="X429" s="1">
        <f t="shared" si="93"/>
        <v>59</v>
      </c>
      <c r="Y429" s="1">
        <f t="shared" si="94"/>
        <v>16</v>
      </c>
      <c r="Z429" s="1">
        <f t="shared" si="95"/>
        <v>3</v>
      </c>
      <c r="AA429" s="1">
        <f t="shared" si="96"/>
        <v>2</v>
      </c>
      <c r="AB429" s="1">
        <f t="shared" si="97"/>
        <v>2</v>
      </c>
      <c r="AC429" s="1">
        <f t="shared" si="98"/>
        <v>1</v>
      </c>
      <c r="AD429" s="1">
        <f t="shared" si="99"/>
        <v>1</v>
      </c>
      <c r="AE429" s="1">
        <f t="shared" si="100"/>
        <v>1</v>
      </c>
      <c r="AF429" s="1">
        <f t="shared" si="101"/>
        <v>0</v>
      </c>
      <c r="AG429" s="1">
        <f t="shared" si="102"/>
        <v>0</v>
      </c>
      <c r="AH429" s="1">
        <f t="shared" si="103"/>
        <v>0</v>
      </c>
      <c r="AI429" s="9">
        <f t="shared" si="104"/>
        <v>29.629629629629626</v>
      </c>
    </row>
    <row r="430" spans="1:35" ht="15">
      <c r="A430" s="1">
        <v>21698</v>
      </c>
      <c r="B430" s="1">
        <v>25</v>
      </c>
      <c r="C430" s="1">
        <v>2</v>
      </c>
      <c r="D430" s="2">
        <v>23.61</v>
      </c>
      <c r="E430" s="3">
        <v>5</v>
      </c>
      <c r="F430" s="1">
        <v>258</v>
      </c>
      <c r="G430" s="1">
        <v>157</v>
      </c>
      <c r="H430" s="1">
        <v>104</v>
      </c>
      <c r="I430" s="1">
        <v>78</v>
      </c>
      <c r="J430" s="1">
        <v>39</v>
      </c>
      <c r="K430" s="1">
        <v>16</v>
      </c>
      <c r="L430" s="1">
        <v>14</v>
      </c>
      <c r="M430" s="1">
        <v>7</v>
      </c>
      <c r="N430" s="1">
        <v>1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2</v>
      </c>
      <c r="U430" s="1">
        <f t="shared" si="90"/>
        <v>674</v>
      </c>
      <c r="V430" s="1">
        <f t="shared" si="91"/>
        <v>416</v>
      </c>
      <c r="W430" s="1">
        <f t="shared" si="92"/>
        <v>259</v>
      </c>
      <c r="X430" s="1">
        <f t="shared" si="93"/>
        <v>155</v>
      </c>
      <c r="Y430" s="1">
        <f t="shared" si="94"/>
        <v>77</v>
      </c>
      <c r="Z430" s="1">
        <f t="shared" si="95"/>
        <v>38</v>
      </c>
      <c r="AA430" s="1">
        <f t="shared" si="96"/>
        <v>22</v>
      </c>
      <c r="AB430" s="1">
        <f t="shared" si="97"/>
        <v>8</v>
      </c>
      <c r="AC430" s="1">
        <f t="shared" si="98"/>
        <v>1</v>
      </c>
      <c r="AD430" s="1">
        <f t="shared" si="99"/>
        <v>0</v>
      </c>
      <c r="AE430" s="1">
        <f t="shared" si="100"/>
        <v>0</v>
      </c>
      <c r="AF430" s="1">
        <f t="shared" si="101"/>
        <v>0</v>
      </c>
      <c r="AG430" s="1">
        <f t="shared" si="102"/>
        <v>0</v>
      </c>
      <c r="AH430" s="1">
        <f t="shared" si="103"/>
        <v>0</v>
      </c>
      <c r="AI430" s="9">
        <f t="shared" si="104"/>
        <v>38.4272997032641</v>
      </c>
    </row>
    <row r="431" spans="1:35" ht="15">
      <c r="A431" s="1">
        <v>21698</v>
      </c>
      <c r="B431" s="1">
        <v>25</v>
      </c>
      <c r="C431" s="1">
        <v>3</v>
      </c>
      <c r="D431" s="2">
        <v>23.66</v>
      </c>
      <c r="E431" s="3">
        <v>6</v>
      </c>
      <c r="F431" s="1">
        <v>100</v>
      </c>
      <c r="G431" s="1">
        <v>50</v>
      </c>
      <c r="H431" s="1">
        <v>33</v>
      </c>
      <c r="I431" s="1">
        <v>22</v>
      </c>
      <c r="J431" s="1">
        <v>6</v>
      </c>
      <c r="K431" s="1">
        <v>4</v>
      </c>
      <c r="L431" s="1">
        <v>3</v>
      </c>
      <c r="M431" s="1">
        <v>1</v>
      </c>
      <c r="N431" s="1">
        <v>0</v>
      </c>
      <c r="O431" s="1">
        <v>0</v>
      </c>
      <c r="P431" s="1">
        <v>0</v>
      </c>
      <c r="Q431" s="1">
        <v>1</v>
      </c>
      <c r="R431" s="1">
        <v>0</v>
      </c>
      <c r="S431" s="1">
        <v>0</v>
      </c>
      <c r="T431" s="1">
        <v>2</v>
      </c>
      <c r="U431" s="1">
        <f t="shared" si="90"/>
        <v>220</v>
      </c>
      <c r="V431" s="1">
        <f t="shared" si="91"/>
        <v>120</v>
      </c>
      <c r="W431" s="1">
        <f t="shared" si="92"/>
        <v>70</v>
      </c>
      <c r="X431" s="1">
        <f t="shared" si="93"/>
        <v>37</v>
      </c>
      <c r="Y431" s="1">
        <f t="shared" si="94"/>
        <v>15</v>
      </c>
      <c r="Z431" s="1">
        <f t="shared" si="95"/>
        <v>9</v>
      </c>
      <c r="AA431" s="1">
        <f t="shared" si="96"/>
        <v>5</v>
      </c>
      <c r="AB431" s="1">
        <f t="shared" si="97"/>
        <v>2</v>
      </c>
      <c r="AC431" s="1">
        <f t="shared" si="98"/>
        <v>1</v>
      </c>
      <c r="AD431" s="1">
        <f t="shared" si="99"/>
        <v>1</v>
      </c>
      <c r="AE431" s="1">
        <f t="shared" si="100"/>
        <v>1</v>
      </c>
      <c r="AF431" s="1">
        <f t="shared" si="101"/>
        <v>1</v>
      </c>
      <c r="AG431" s="1">
        <f t="shared" si="102"/>
        <v>0</v>
      </c>
      <c r="AH431" s="1">
        <f t="shared" si="103"/>
        <v>0</v>
      </c>
      <c r="AI431" s="9">
        <f t="shared" si="104"/>
        <v>31.818181818181817</v>
      </c>
    </row>
    <row r="432" spans="1:35" ht="15">
      <c r="A432" s="1">
        <v>21698</v>
      </c>
      <c r="B432" s="1">
        <v>25</v>
      </c>
      <c r="C432" s="1">
        <v>4</v>
      </c>
      <c r="D432" s="2">
        <v>23.72</v>
      </c>
      <c r="E432" s="3">
        <v>6.5</v>
      </c>
      <c r="F432" s="1">
        <v>54</v>
      </c>
      <c r="G432" s="1">
        <v>22</v>
      </c>
      <c r="H432" s="1">
        <v>14</v>
      </c>
      <c r="I432" s="1">
        <v>5</v>
      </c>
      <c r="J432" s="1">
        <v>4</v>
      </c>
      <c r="K432" s="1">
        <v>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2</v>
      </c>
      <c r="U432" s="1">
        <f t="shared" si="90"/>
        <v>101</v>
      </c>
      <c r="V432" s="1">
        <f t="shared" si="91"/>
        <v>47</v>
      </c>
      <c r="W432" s="1">
        <f t="shared" si="92"/>
        <v>25</v>
      </c>
      <c r="X432" s="1">
        <f t="shared" si="93"/>
        <v>11</v>
      </c>
      <c r="Y432" s="1">
        <f t="shared" si="94"/>
        <v>6</v>
      </c>
      <c r="Z432" s="1">
        <f t="shared" si="95"/>
        <v>2</v>
      </c>
      <c r="AA432" s="1">
        <f t="shared" si="96"/>
        <v>0</v>
      </c>
      <c r="AB432" s="1">
        <f t="shared" si="97"/>
        <v>0</v>
      </c>
      <c r="AC432" s="1">
        <f t="shared" si="98"/>
        <v>0</v>
      </c>
      <c r="AD432" s="1">
        <f t="shared" si="99"/>
        <v>0</v>
      </c>
      <c r="AE432" s="1">
        <f t="shared" si="100"/>
        <v>0</v>
      </c>
      <c r="AF432" s="1">
        <f t="shared" si="101"/>
        <v>0</v>
      </c>
      <c r="AG432" s="1">
        <f t="shared" si="102"/>
        <v>0</v>
      </c>
      <c r="AH432" s="1">
        <f t="shared" si="103"/>
        <v>0</v>
      </c>
      <c r="AI432" s="9">
        <f t="shared" si="104"/>
        <v>24.752475247524753</v>
      </c>
    </row>
    <row r="433" spans="1:35" ht="15">
      <c r="A433" s="1">
        <v>21698</v>
      </c>
      <c r="B433" s="1">
        <v>25</v>
      </c>
      <c r="C433" s="1">
        <v>5</v>
      </c>
      <c r="D433" s="2">
        <v>23.785</v>
      </c>
      <c r="E433" s="3">
        <v>7</v>
      </c>
      <c r="F433" s="1">
        <v>74</v>
      </c>
      <c r="G433" s="1">
        <v>41</v>
      </c>
      <c r="H433" s="1">
        <v>17</v>
      </c>
      <c r="I433" s="1">
        <v>7</v>
      </c>
      <c r="J433" s="1">
        <v>3</v>
      </c>
      <c r="K433" s="1">
        <v>2</v>
      </c>
      <c r="L433" s="1">
        <v>2</v>
      </c>
      <c r="M433" s="1">
        <v>0</v>
      </c>
      <c r="N433" s="1">
        <v>0</v>
      </c>
      <c r="O433" s="1">
        <v>1</v>
      </c>
      <c r="P433" s="1">
        <v>0</v>
      </c>
      <c r="Q433" s="1">
        <v>0</v>
      </c>
      <c r="R433" s="1">
        <v>0</v>
      </c>
      <c r="S433" s="1">
        <v>1</v>
      </c>
      <c r="T433" s="1">
        <v>2</v>
      </c>
      <c r="U433" s="1">
        <f t="shared" si="90"/>
        <v>148</v>
      </c>
      <c r="V433" s="1">
        <f t="shared" si="91"/>
        <v>74</v>
      </c>
      <c r="W433" s="1">
        <f t="shared" si="92"/>
        <v>33</v>
      </c>
      <c r="X433" s="1">
        <f t="shared" si="93"/>
        <v>16</v>
      </c>
      <c r="Y433" s="1">
        <f t="shared" si="94"/>
        <v>9</v>
      </c>
      <c r="Z433" s="1">
        <f t="shared" si="95"/>
        <v>6</v>
      </c>
      <c r="AA433" s="1">
        <f t="shared" si="96"/>
        <v>4</v>
      </c>
      <c r="AB433" s="1">
        <f t="shared" si="97"/>
        <v>2</v>
      </c>
      <c r="AC433" s="1">
        <f t="shared" si="98"/>
        <v>2</v>
      </c>
      <c r="AD433" s="1">
        <f t="shared" si="99"/>
        <v>2</v>
      </c>
      <c r="AE433" s="1">
        <f t="shared" si="100"/>
        <v>1</v>
      </c>
      <c r="AF433" s="1">
        <f t="shared" si="101"/>
        <v>1</v>
      </c>
      <c r="AG433" s="1">
        <f t="shared" si="102"/>
        <v>1</v>
      </c>
      <c r="AH433" s="1">
        <f t="shared" si="103"/>
        <v>1</v>
      </c>
      <c r="AI433" s="9">
        <f t="shared" si="104"/>
        <v>22.2972972972973</v>
      </c>
    </row>
    <row r="434" spans="1:35" ht="15">
      <c r="A434" s="1">
        <v>21698</v>
      </c>
      <c r="B434" s="1">
        <v>25</v>
      </c>
      <c r="C434" s="1">
        <v>6</v>
      </c>
      <c r="D434" s="2">
        <v>23.855</v>
      </c>
      <c r="E434" s="3">
        <v>5</v>
      </c>
      <c r="F434" s="1">
        <v>68</v>
      </c>
      <c r="G434" s="1">
        <v>39</v>
      </c>
      <c r="H434" s="1">
        <v>24</v>
      </c>
      <c r="I434" s="1">
        <v>10</v>
      </c>
      <c r="J434" s="1">
        <v>5</v>
      </c>
      <c r="K434" s="1">
        <v>4</v>
      </c>
      <c r="L434" s="1">
        <v>0</v>
      </c>
      <c r="M434" s="1">
        <v>1</v>
      </c>
      <c r="N434" s="1">
        <v>1</v>
      </c>
      <c r="O434" s="1">
        <v>2</v>
      </c>
      <c r="P434" s="1">
        <v>1</v>
      </c>
      <c r="Q434" s="1">
        <v>1</v>
      </c>
      <c r="R434" s="1">
        <v>1</v>
      </c>
      <c r="S434" s="1">
        <v>0</v>
      </c>
      <c r="T434" s="1">
        <v>2</v>
      </c>
      <c r="U434" s="1">
        <f t="shared" si="90"/>
        <v>157</v>
      </c>
      <c r="V434" s="1">
        <f t="shared" si="91"/>
        <v>89</v>
      </c>
      <c r="W434" s="1">
        <f t="shared" si="92"/>
        <v>50</v>
      </c>
      <c r="X434" s="1">
        <f t="shared" si="93"/>
        <v>26</v>
      </c>
      <c r="Y434" s="1">
        <f t="shared" si="94"/>
        <v>16</v>
      </c>
      <c r="Z434" s="1">
        <f t="shared" si="95"/>
        <v>11</v>
      </c>
      <c r="AA434" s="1">
        <f t="shared" si="96"/>
        <v>7</v>
      </c>
      <c r="AB434" s="1">
        <f t="shared" si="97"/>
        <v>7</v>
      </c>
      <c r="AC434" s="1">
        <f t="shared" si="98"/>
        <v>6</v>
      </c>
      <c r="AD434" s="1">
        <f t="shared" si="99"/>
        <v>5</v>
      </c>
      <c r="AE434" s="1">
        <f t="shared" si="100"/>
        <v>3</v>
      </c>
      <c r="AF434" s="1">
        <f t="shared" si="101"/>
        <v>2</v>
      </c>
      <c r="AG434" s="1">
        <f t="shared" si="102"/>
        <v>1</v>
      </c>
      <c r="AH434" s="1">
        <f t="shared" si="103"/>
        <v>0</v>
      </c>
      <c r="AI434" s="9">
        <f t="shared" si="104"/>
        <v>31.84713375796178</v>
      </c>
    </row>
    <row r="435" spans="1:35" ht="15">
      <c r="A435" s="1">
        <v>21698</v>
      </c>
      <c r="B435" s="1">
        <v>25</v>
      </c>
      <c r="C435" s="1">
        <v>7</v>
      </c>
      <c r="D435" s="2">
        <v>23.905</v>
      </c>
      <c r="E435" s="3">
        <v>5</v>
      </c>
      <c r="F435" s="1">
        <v>51</v>
      </c>
      <c r="G435" s="1">
        <v>26</v>
      </c>
      <c r="H435" s="1">
        <v>11</v>
      </c>
      <c r="I435" s="1">
        <v>6</v>
      </c>
      <c r="J435" s="1">
        <v>2</v>
      </c>
      <c r="K435" s="1">
        <v>2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2</v>
      </c>
      <c r="U435" s="1">
        <f t="shared" si="90"/>
        <v>98</v>
      </c>
      <c r="V435" s="1">
        <f t="shared" si="91"/>
        <v>47</v>
      </c>
      <c r="W435" s="1">
        <f t="shared" si="92"/>
        <v>21</v>
      </c>
      <c r="X435" s="1">
        <f t="shared" si="93"/>
        <v>10</v>
      </c>
      <c r="Y435" s="1">
        <f t="shared" si="94"/>
        <v>4</v>
      </c>
      <c r="Z435" s="1">
        <f t="shared" si="95"/>
        <v>2</v>
      </c>
      <c r="AA435" s="1">
        <f t="shared" si="96"/>
        <v>0</v>
      </c>
      <c r="AB435" s="1">
        <f t="shared" si="97"/>
        <v>0</v>
      </c>
      <c r="AC435" s="1">
        <f t="shared" si="98"/>
        <v>0</v>
      </c>
      <c r="AD435" s="1">
        <f t="shared" si="99"/>
        <v>0</v>
      </c>
      <c r="AE435" s="1">
        <f t="shared" si="100"/>
        <v>0</v>
      </c>
      <c r="AF435" s="1">
        <f t="shared" si="101"/>
        <v>0</v>
      </c>
      <c r="AG435" s="1">
        <f t="shared" si="102"/>
        <v>0</v>
      </c>
      <c r="AH435" s="1">
        <f t="shared" si="103"/>
        <v>0</v>
      </c>
      <c r="AI435" s="9">
        <f t="shared" si="104"/>
        <v>21.428571428571427</v>
      </c>
    </row>
    <row r="436" spans="1:35" ht="15">
      <c r="A436" s="1">
        <v>21698</v>
      </c>
      <c r="B436" s="1">
        <v>25</v>
      </c>
      <c r="C436" s="1">
        <v>8</v>
      </c>
      <c r="D436" s="2">
        <v>23.955</v>
      </c>
      <c r="E436" s="3">
        <v>5</v>
      </c>
      <c r="F436" s="1">
        <v>80</v>
      </c>
      <c r="G436" s="1">
        <v>33</v>
      </c>
      <c r="H436" s="1">
        <v>12</v>
      </c>
      <c r="I436" s="1">
        <v>7</v>
      </c>
      <c r="J436" s="1">
        <v>3</v>
      </c>
      <c r="K436" s="1">
        <v>2</v>
      </c>
      <c r="L436" s="1">
        <v>0</v>
      </c>
      <c r="M436" s="1">
        <v>2</v>
      </c>
      <c r="N436" s="1">
        <v>1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2</v>
      </c>
      <c r="U436" s="1">
        <f t="shared" si="90"/>
        <v>140</v>
      </c>
      <c r="V436" s="1">
        <f t="shared" si="91"/>
        <v>60</v>
      </c>
      <c r="W436" s="1">
        <f t="shared" si="92"/>
        <v>27</v>
      </c>
      <c r="X436" s="1">
        <f t="shared" si="93"/>
        <v>15</v>
      </c>
      <c r="Y436" s="1">
        <f t="shared" si="94"/>
        <v>8</v>
      </c>
      <c r="Z436" s="1">
        <f t="shared" si="95"/>
        <v>5</v>
      </c>
      <c r="AA436" s="1">
        <f t="shared" si="96"/>
        <v>3</v>
      </c>
      <c r="AB436" s="1">
        <f t="shared" si="97"/>
        <v>3</v>
      </c>
      <c r="AC436" s="1">
        <f t="shared" si="98"/>
        <v>1</v>
      </c>
      <c r="AD436" s="1">
        <f t="shared" si="99"/>
        <v>0</v>
      </c>
      <c r="AE436" s="1">
        <f t="shared" si="100"/>
        <v>0</v>
      </c>
      <c r="AF436" s="1">
        <f t="shared" si="101"/>
        <v>0</v>
      </c>
      <c r="AG436" s="1">
        <f t="shared" si="102"/>
        <v>0</v>
      </c>
      <c r="AH436" s="1">
        <f t="shared" si="103"/>
        <v>0</v>
      </c>
      <c r="AI436" s="9">
        <f t="shared" si="104"/>
        <v>19.28571428571429</v>
      </c>
    </row>
    <row r="437" spans="1:35" ht="15">
      <c r="A437" s="1">
        <v>21698</v>
      </c>
      <c r="B437" s="1">
        <v>25</v>
      </c>
      <c r="C437" s="1">
        <v>9</v>
      </c>
      <c r="D437" s="2">
        <v>24.005</v>
      </c>
      <c r="E437" s="3">
        <v>5</v>
      </c>
      <c r="F437" s="1">
        <v>72</v>
      </c>
      <c r="G437" s="1">
        <v>25</v>
      </c>
      <c r="H437" s="1">
        <v>11</v>
      </c>
      <c r="I437" s="1">
        <v>9</v>
      </c>
      <c r="J437" s="1">
        <v>1</v>
      </c>
      <c r="K437" s="1">
        <v>1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2</v>
      </c>
      <c r="U437" s="1">
        <f t="shared" si="90"/>
        <v>119</v>
      </c>
      <c r="V437" s="1">
        <f t="shared" si="91"/>
        <v>47</v>
      </c>
      <c r="W437" s="1">
        <f t="shared" si="92"/>
        <v>22</v>
      </c>
      <c r="X437" s="1">
        <f t="shared" si="93"/>
        <v>11</v>
      </c>
      <c r="Y437" s="1">
        <f t="shared" si="94"/>
        <v>2</v>
      </c>
      <c r="Z437" s="1">
        <f t="shared" si="95"/>
        <v>1</v>
      </c>
      <c r="AA437" s="1">
        <f t="shared" si="96"/>
        <v>0</v>
      </c>
      <c r="AB437" s="1">
        <f t="shared" si="97"/>
        <v>0</v>
      </c>
      <c r="AC437" s="1">
        <f t="shared" si="98"/>
        <v>0</v>
      </c>
      <c r="AD437" s="1">
        <f t="shared" si="99"/>
        <v>0</v>
      </c>
      <c r="AE437" s="1">
        <f t="shared" si="100"/>
        <v>0</v>
      </c>
      <c r="AF437" s="1">
        <f t="shared" si="101"/>
        <v>0</v>
      </c>
      <c r="AG437" s="1">
        <f t="shared" si="102"/>
        <v>0</v>
      </c>
      <c r="AH437" s="1">
        <f t="shared" si="103"/>
        <v>0</v>
      </c>
      <c r="AI437" s="9">
        <f t="shared" si="104"/>
        <v>18.487394957983195</v>
      </c>
    </row>
    <row r="438" spans="1:35" ht="15">
      <c r="A438" s="1">
        <v>21698</v>
      </c>
      <c r="B438" s="1">
        <v>25</v>
      </c>
      <c r="C438" s="1">
        <v>10</v>
      </c>
      <c r="D438" s="2">
        <v>24.055</v>
      </c>
      <c r="E438" s="3">
        <v>6</v>
      </c>
      <c r="F438" s="1">
        <v>40</v>
      </c>
      <c r="G438" s="1">
        <v>15</v>
      </c>
      <c r="H438" s="1">
        <v>4</v>
      </c>
      <c r="I438" s="1">
        <v>12</v>
      </c>
      <c r="J438" s="1">
        <v>3</v>
      </c>
      <c r="K438" s="1">
        <v>4</v>
      </c>
      <c r="L438" s="1">
        <v>2</v>
      </c>
      <c r="M438" s="1">
        <v>0</v>
      </c>
      <c r="N438" s="1">
        <v>0</v>
      </c>
      <c r="O438" s="1">
        <v>0</v>
      </c>
      <c r="P438" s="1">
        <v>1</v>
      </c>
      <c r="Q438" s="1">
        <v>0</v>
      </c>
      <c r="R438" s="1">
        <v>0</v>
      </c>
      <c r="S438" s="1">
        <v>0</v>
      </c>
      <c r="T438" s="1">
        <v>2</v>
      </c>
      <c r="U438" s="1">
        <f t="shared" si="90"/>
        <v>81</v>
      </c>
      <c r="V438" s="1">
        <f t="shared" si="91"/>
        <v>41</v>
      </c>
      <c r="W438" s="1">
        <f t="shared" si="92"/>
        <v>26</v>
      </c>
      <c r="X438" s="1">
        <f t="shared" si="93"/>
        <v>22</v>
      </c>
      <c r="Y438" s="1">
        <f t="shared" si="94"/>
        <v>10</v>
      </c>
      <c r="Z438" s="1">
        <f t="shared" si="95"/>
        <v>7</v>
      </c>
      <c r="AA438" s="1">
        <f t="shared" si="96"/>
        <v>3</v>
      </c>
      <c r="AB438" s="1">
        <f t="shared" si="97"/>
        <v>1</v>
      </c>
      <c r="AC438" s="1">
        <f t="shared" si="98"/>
        <v>1</v>
      </c>
      <c r="AD438" s="1">
        <f t="shared" si="99"/>
        <v>1</v>
      </c>
      <c r="AE438" s="1">
        <f t="shared" si="100"/>
        <v>1</v>
      </c>
      <c r="AF438" s="1">
        <f t="shared" si="101"/>
        <v>0</v>
      </c>
      <c r="AG438" s="1">
        <f t="shared" si="102"/>
        <v>0</v>
      </c>
      <c r="AH438" s="1">
        <f t="shared" si="103"/>
        <v>0</v>
      </c>
      <c r="AI438" s="9">
        <f t="shared" si="104"/>
        <v>32.098765432098766</v>
      </c>
    </row>
    <row r="439" spans="1:35" ht="15">
      <c r="A439" s="1">
        <v>21698</v>
      </c>
      <c r="B439" s="1">
        <v>25</v>
      </c>
      <c r="C439" s="1">
        <v>11</v>
      </c>
      <c r="D439" s="2">
        <v>24.115</v>
      </c>
      <c r="E439" s="3">
        <v>7</v>
      </c>
      <c r="F439" s="1">
        <v>109</v>
      </c>
      <c r="G439" s="1">
        <v>47</v>
      </c>
      <c r="H439" s="1">
        <v>28</v>
      </c>
      <c r="I439" s="1">
        <v>9</v>
      </c>
      <c r="J439" s="1">
        <v>4</v>
      </c>
      <c r="K439" s="1">
        <v>2</v>
      </c>
      <c r="L439" s="1">
        <v>1</v>
      </c>
      <c r="M439" s="1">
        <v>1</v>
      </c>
      <c r="N439" s="1">
        <v>0</v>
      </c>
      <c r="O439" s="1">
        <v>0</v>
      </c>
      <c r="P439" s="1">
        <v>1</v>
      </c>
      <c r="Q439" s="1">
        <v>0</v>
      </c>
      <c r="R439" s="1">
        <v>0</v>
      </c>
      <c r="S439" s="1">
        <v>1</v>
      </c>
      <c r="T439" s="1">
        <v>2</v>
      </c>
      <c r="U439" s="1">
        <f t="shared" si="90"/>
        <v>203</v>
      </c>
      <c r="V439" s="1">
        <f t="shared" si="91"/>
        <v>94</v>
      </c>
      <c r="W439" s="1">
        <f t="shared" si="92"/>
        <v>47</v>
      </c>
      <c r="X439" s="1">
        <f t="shared" si="93"/>
        <v>19</v>
      </c>
      <c r="Y439" s="1">
        <f t="shared" si="94"/>
        <v>10</v>
      </c>
      <c r="Z439" s="1">
        <f t="shared" si="95"/>
        <v>6</v>
      </c>
      <c r="AA439" s="1">
        <f t="shared" si="96"/>
        <v>4</v>
      </c>
      <c r="AB439" s="1">
        <f t="shared" si="97"/>
        <v>3</v>
      </c>
      <c r="AC439" s="1">
        <f t="shared" si="98"/>
        <v>2</v>
      </c>
      <c r="AD439" s="1">
        <f t="shared" si="99"/>
        <v>2</v>
      </c>
      <c r="AE439" s="1">
        <f t="shared" si="100"/>
        <v>2</v>
      </c>
      <c r="AF439" s="1">
        <f t="shared" si="101"/>
        <v>1</v>
      </c>
      <c r="AG439" s="1">
        <f t="shared" si="102"/>
        <v>1</v>
      </c>
      <c r="AH439" s="1">
        <f t="shared" si="103"/>
        <v>1</v>
      </c>
      <c r="AI439" s="9">
        <f t="shared" si="104"/>
        <v>23.15270935960591</v>
      </c>
    </row>
    <row r="440" spans="1:35" ht="15">
      <c r="A440" s="1">
        <v>21698</v>
      </c>
      <c r="B440" s="1">
        <v>25</v>
      </c>
      <c r="C440" s="1">
        <v>12</v>
      </c>
      <c r="D440" s="2">
        <v>24.185</v>
      </c>
      <c r="E440" s="3">
        <v>6.5</v>
      </c>
      <c r="F440" s="1">
        <v>121</v>
      </c>
      <c r="G440" s="1">
        <v>80</v>
      </c>
      <c r="H440" s="1">
        <v>52</v>
      </c>
      <c r="I440" s="1">
        <v>28</v>
      </c>
      <c r="J440" s="1">
        <v>10</v>
      </c>
      <c r="K440" s="1">
        <v>5</v>
      </c>
      <c r="L440" s="1">
        <v>0</v>
      </c>
      <c r="M440" s="1">
        <v>0</v>
      </c>
      <c r="N440" s="1">
        <v>0</v>
      </c>
      <c r="O440" s="1">
        <v>0</v>
      </c>
      <c r="P440" s="1">
        <v>1</v>
      </c>
      <c r="Q440" s="1">
        <v>1</v>
      </c>
      <c r="R440" s="1">
        <v>0</v>
      </c>
      <c r="S440" s="1">
        <v>0</v>
      </c>
      <c r="T440" s="1">
        <v>2</v>
      </c>
      <c r="U440" s="1">
        <f t="shared" si="90"/>
        <v>298</v>
      </c>
      <c r="V440" s="1">
        <f t="shared" si="91"/>
        <v>177</v>
      </c>
      <c r="W440" s="1">
        <f t="shared" si="92"/>
        <v>97</v>
      </c>
      <c r="X440" s="1">
        <f t="shared" si="93"/>
        <v>45</v>
      </c>
      <c r="Y440" s="1">
        <f t="shared" si="94"/>
        <v>17</v>
      </c>
      <c r="Z440" s="1">
        <f t="shared" si="95"/>
        <v>7</v>
      </c>
      <c r="AA440" s="1">
        <f t="shared" si="96"/>
        <v>2</v>
      </c>
      <c r="AB440" s="1">
        <f t="shared" si="97"/>
        <v>2</v>
      </c>
      <c r="AC440" s="1">
        <f t="shared" si="98"/>
        <v>2</v>
      </c>
      <c r="AD440" s="1">
        <f t="shared" si="99"/>
        <v>2</v>
      </c>
      <c r="AE440" s="1">
        <f t="shared" si="100"/>
        <v>2</v>
      </c>
      <c r="AF440" s="1">
        <f t="shared" si="101"/>
        <v>1</v>
      </c>
      <c r="AG440" s="1">
        <f t="shared" si="102"/>
        <v>0</v>
      </c>
      <c r="AH440" s="1">
        <f t="shared" si="103"/>
        <v>0</v>
      </c>
      <c r="AI440" s="9">
        <f t="shared" si="104"/>
        <v>32.5503355704698</v>
      </c>
    </row>
    <row r="441" spans="1:35" ht="15">
      <c r="A441" s="1">
        <v>21698</v>
      </c>
      <c r="B441" s="1">
        <v>25</v>
      </c>
      <c r="C441" s="1">
        <v>13</v>
      </c>
      <c r="D441" s="2">
        <v>24.25</v>
      </c>
      <c r="E441" s="3">
        <v>5</v>
      </c>
      <c r="F441" s="1">
        <v>93</v>
      </c>
      <c r="G441" s="1">
        <v>50</v>
      </c>
      <c r="H441" s="1">
        <v>35</v>
      </c>
      <c r="I441" s="1">
        <v>13</v>
      </c>
      <c r="J441" s="1">
        <v>4</v>
      </c>
      <c r="K441" s="1">
        <v>0</v>
      </c>
      <c r="L441" s="1">
        <v>2</v>
      </c>
      <c r="M441" s="1">
        <v>0</v>
      </c>
      <c r="N441" s="1">
        <v>1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2</v>
      </c>
      <c r="U441" s="1">
        <f t="shared" si="90"/>
        <v>198</v>
      </c>
      <c r="V441" s="1">
        <f t="shared" si="91"/>
        <v>105</v>
      </c>
      <c r="W441" s="1">
        <f t="shared" si="92"/>
        <v>55</v>
      </c>
      <c r="X441" s="1">
        <f t="shared" si="93"/>
        <v>20</v>
      </c>
      <c r="Y441" s="1">
        <f t="shared" si="94"/>
        <v>7</v>
      </c>
      <c r="Z441" s="1">
        <f t="shared" si="95"/>
        <v>3</v>
      </c>
      <c r="AA441" s="1">
        <f t="shared" si="96"/>
        <v>3</v>
      </c>
      <c r="AB441" s="1">
        <f t="shared" si="97"/>
        <v>1</v>
      </c>
      <c r="AC441" s="1">
        <f t="shared" si="98"/>
        <v>1</v>
      </c>
      <c r="AD441" s="1">
        <f t="shared" si="99"/>
        <v>0</v>
      </c>
      <c r="AE441" s="1">
        <f t="shared" si="100"/>
        <v>0</v>
      </c>
      <c r="AF441" s="1">
        <f t="shared" si="101"/>
        <v>0</v>
      </c>
      <c r="AG441" s="1">
        <f t="shared" si="102"/>
        <v>0</v>
      </c>
      <c r="AH441" s="1">
        <f t="shared" si="103"/>
        <v>0</v>
      </c>
      <c r="AI441" s="9">
        <f t="shared" si="104"/>
        <v>27.77777777777778</v>
      </c>
    </row>
    <row r="442" spans="1:35" ht="15">
      <c r="A442" s="1">
        <v>21698</v>
      </c>
      <c r="B442" s="1">
        <v>25</v>
      </c>
      <c r="C442" s="1">
        <v>14</v>
      </c>
      <c r="D442" s="2">
        <v>24.3</v>
      </c>
      <c r="E442" s="3">
        <v>5</v>
      </c>
      <c r="F442" s="1">
        <v>80</v>
      </c>
      <c r="G442" s="1">
        <v>38</v>
      </c>
      <c r="H442" s="1">
        <v>21</v>
      </c>
      <c r="I442" s="1">
        <v>9</v>
      </c>
      <c r="J442" s="1">
        <v>4</v>
      </c>
      <c r="K442" s="1">
        <v>1</v>
      </c>
      <c r="L442" s="1">
        <v>1</v>
      </c>
      <c r="M442" s="1">
        <v>2</v>
      </c>
      <c r="N442" s="1">
        <v>2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2</v>
      </c>
      <c r="U442" s="1">
        <f t="shared" si="90"/>
        <v>158</v>
      </c>
      <c r="V442" s="1">
        <f t="shared" si="91"/>
        <v>78</v>
      </c>
      <c r="W442" s="1">
        <f t="shared" si="92"/>
        <v>40</v>
      </c>
      <c r="X442" s="1">
        <f t="shared" si="93"/>
        <v>19</v>
      </c>
      <c r="Y442" s="1">
        <f t="shared" si="94"/>
        <v>10</v>
      </c>
      <c r="Z442" s="1">
        <f t="shared" si="95"/>
        <v>6</v>
      </c>
      <c r="AA442" s="1">
        <f t="shared" si="96"/>
        <v>5</v>
      </c>
      <c r="AB442" s="1">
        <f t="shared" si="97"/>
        <v>4</v>
      </c>
      <c r="AC442" s="1">
        <f t="shared" si="98"/>
        <v>2</v>
      </c>
      <c r="AD442" s="1">
        <f t="shared" si="99"/>
        <v>0</v>
      </c>
      <c r="AE442" s="1">
        <f t="shared" si="100"/>
        <v>0</v>
      </c>
      <c r="AF442" s="1">
        <f t="shared" si="101"/>
        <v>0</v>
      </c>
      <c r="AG442" s="1">
        <f t="shared" si="102"/>
        <v>0</v>
      </c>
      <c r="AH442" s="1">
        <f t="shared" si="103"/>
        <v>0</v>
      </c>
      <c r="AI442" s="9">
        <f t="shared" si="104"/>
        <v>25.31645569620253</v>
      </c>
    </row>
    <row r="443" spans="1:35" ht="15">
      <c r="A443" s="1">
        <v>21698</v>
      </c>
      <c r="B443" s="1">
        <v>25</v>
      </c>
      <c r="C443" s="1">
        <v>15</v>
      </c>
      <c r="D443" s="2">
        <v>24.35</v>
      </c>
      <c r="E443" s="3">
        <v>5</v>
      </c>
      <c r="F443" s="1">
        <v>63</v>
      </c>
      <c r="G443" s="1">
        <v>56</v>
      </c>
      <c r="H443" s="1">
        <v>27</v>
      </c>
      <c r="I443" s="1">
        <v>11</v>
      </c>
      <c r="J443" s="1">
        <v>7</v>
      </c>
      <c r="K443" s="1">
        <v>1</v>
      </c>
      <c r="L443" s="1">
        <v>0</v>
      </c>
      <c r="M443" s="1">
        <v>1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2</v>
      </c>
      <c r="U443" s="1">
        <f t="shared" si="90"/>
        <v>166</v>
      </c>
      <c r="V443" s="1">
        <f t="shared" si="91"/>
        <v>103</v>
      </c>
      <c r="W443" s="1">
        <f t="shared" si="92"/>
        <v>47</v>
      </c>
      <c r="X443" s="1">
        <f t="shared" si="93"/>
        <v>20</v>
      </c>
      <c r="Y443" s="1">
        <f t="shared" si="94"/>
        <v>9</v>
      </c>
      <c r="Z443" s="1">
        <f t="shared" si="95"/>
        <v>2</v>
      </c>
      <c r="AA443" s="1">
        <f t="shared" si="96"/>
        <v>1</v>
      </c>
      <c r="AB443" s="1">
        <f t="shared" si="97"/>
        <v>1</v>
      </c>
      <c r="AC443" s="1">
        <f t="shared" si="98"/>
        <v>0</v>
      </c>
      <c r="AD443" s="1">
        <f t="shared" si="99"/>
        <v>0</v>
      </c>
      <c r="AE443" s="1">
        <f t="shared" si="100"/>
        <v>0</v>
      </c>
      <c r="AF443" s="1">
        <f t="shared" si="101"/>
        <v>0</v>
      </c>
      <c r="AG443" s="1">
        <f t="shared" si="102"/>
        <v>0</v>
      </c>
      <c r="AH443" s="1">
        <f t="shared" si="103"/>
        <v>0</v>
      </c>
      <c r="AI443" s="9">
        <f t="shared" si="104"/>
        <v>28.313253012048197</v>
      </c>
    </row>
    <row r="444" spans="1:35" ht="15">
      <c r="A444" s="1">
        <v>21698</v>
      </c>
      <c r="B444" s="1">
        <v>25</v>
      </c>
      <c r="C444" s="1">
        <v>16</v>
      </c>
      <c r="D444" s="2">
        <v>24.4</v>
      </c>
      <c r="E444" s="3">
        <v>5</v>
      </c>
      <c r="F444" s="1">
        <v>56</v>
      </c>
      <c r="G444" s="1">
        <v>25</v>
      </c>
      <c r="H444" s="1">
        <v>11</v>
      </c>
      <c r="I444" s="1">
        <v>9</v>
      </c>
      <c r="J444" s="1">
        <v>4</v>
      </c>
      <c r="K444" s="1">
        <v>1</v>
      </c>
      <c r="L444" s="1">
        <v>0</v>
      </c>
      <c r="M444" s="1">
        <v>2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2</v>
      </c>
      <c r="U444" s="1">
        <f t="shared" si="90"/>
        <v>108</v>
      </c>
      <c r="V444" s="1">
        <f t="shared" si="91"/>
        <v>52</v>
      </c>
      <c r="W444" s="1">
        <f t="shared" si="92"/>
        <v>27</v>
      </c>
      <c r="X444" s="1">
        <f t="shared" si="93"/>
        <v>16</v>
      </c>
      <c r="Y444" s="1">
        <f t="shared" si="94"/>
        <v>7</v>
      </c>
      <c r="Z444" s="1">
        <f t="shared" si="95"/>
        <v>3</v>
      </c>
      <c r="AA444" s="1">
        <f t="shared" si="96"/>
        <v>2</v>
      </c>
      <c r="AB444" s="1">
        <f t="shared" si="97"/>
        <v>2</v>
      </c>
      <c r="AC444" s="1">
        <f t="shared" si="98"/>
        <v>0</v>
      </c>
      <c r="AD444" s="1">
        <f t="shared" si="99"/>
        <v>0</v>
      </c>
      <c r="AE444" s="1">
        <f t="shared" si="100"/>
        <v>0</v>
      </c>
      <c r="AF444" s="1">
        <f t="shared" si="101"/>
        <v>0</v>
      </c>
      <c r="AG444" s="1">
        <f t="shared" si="102"/>
        <v>0</v>
      </c>
      <c r="AH444" s="1">
        <f t="shared" si="103"/>
        <v>0</v>
      </c>
      <c r="AI444" s="9">
        <f t="shared" si="104"/>
        <v>25</v>
      </c>
    </row>
    <row r="445" spans="1:35" ht="15">
      <c r="A445" s="1">
        <v>21698</v>
      </c>
      <c r="B445" s="1">
        <v>25</v>
      </c>
      <c r="C445" s="1">
        <v>17</v>
      </c>
      <c r="D445" s="2">
        <v>24.45</v>
      </c>
      <c r="E445" s="3">
        <v>5</v>
      </c>
      <c r="F445" s="1">
        <v>53</v>
      </c>
      <c r="G445" s="1">
        <v>30</v>
      </c>
      <c r="H445" s="1">
        <v>18</v>
      </c>
      <c r="I445" s="1">
        <v>8</v>
      </c>
      <c r="J445" s="1">
        <v>4</v>
      </c>
      <c r="K445" s="1">
        <v>0</v>
      </c>
      <c r="L445" s="1">
        <v>1</v>
      </c>
      <c r="M445" s="1">
        <v>1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2</v>
      </c>
      <c r="U445" s="1">
        <f t="shared" si="90"/>
        <v>115</v>
      </c>
      <c r="V445" s="1">
        <f t="shared" si="91"/>
        <v>62</v>
      </c>
      <c r="W445" s="1">
        <f t="shared" si="92"/>
        <v>32</v>
      </c>
      <c r="X445" s="1">
        <f t="shared" si="93"/>
        <v>14</v>
      </c>
      <c r="Y445" s="1">
        <f t="shared" si="94"/>
        <v>6</v>
      </c>
      <c r="Z445" s="1">
        <f t="shared" si="95"/>
        <v>2</v>
      </c>
      <c r="AA445" s="1">
        <f t="shared" si="96"/>
        <v>2</v>
      </c>
      <c r="AB445" s="1">
        <f t="shared" si="97"/>
        <v>1</v>
      </c>
      <c r="AC445" s="1">
        <f t="shared" si="98"/>
        <v>0</v>
      </c>
      <c r="AD445" s="1">
        <f t="shared" si="99"/>
        <v>0</v>
      </c>
      <c r="AE445" s="1">
        <f t="shared" si="100"/>
        <v>0</v>
      </c>
      <c r="AF445" s="1">
        <f t="shared" si="101"/>
        <v>0</v>
      </c>
      <c r="AG445" s="1">
        <f t="shared" si="102"/>
        <v>0</v>
      </c>
      <c r="AH445" s="1">
        <f t="shared" si="103"/>
        <v>0</v>
      </c>
      <c r="AI445" s="9">
        <f t="shared" si="104"/>
        <v>27.82608695652174</v>
      </c>
    </row>
    <row r="446" spans="1:35" ht="15">
      <c r="A446" s="1">
        <v>21698</v>
      </c>
      <c r="B446" s="1">
        <v>25</v>
      </c>
      <c r="C446" s="1">
        <v>18</v>
      </c>
      <c r="D446" s="2">
        <v>24.5</v>
      </c>
      <c r="E446" s="3">
        <v>7</v>
      </c>
      <c r="F446" s="1">
        <v>150</v>
      </c>
      <c r="G446" s="1">
        <v>80</v>
      </c>
      <c r="H446" s="1">
        <v>23</v>
      </c>
      <c r="I446" s="1">
        <v>16</v>
      </c>
      <c r="J446" s="1">
        <v>9</v>
      </c>
      <c r="K446" s="1">
        <v>3</v>
      </c>
      <c r="L446" s="1">
        <v>0</v>
      </c>
      <c r="M446" s="1">
        <v>1</v>
      </c>
      <c r="N446" s="1">
        <v>1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2</v>
      </c>
      <c r="U446" s="1">
        <f t="shared" si="90"/>
        <v>283</v>
      </c>
      <c r="V446" s="1">
        <f t="shared" si="91"/>
        <v>133</v>
      </c>
      <c r="W446" s="1">
        <f t="shared" si="92"/>
        <v>53</v>
      </c>
      <c r="X446" s="1">
        <f t="shared" si="93"/>
        <v>30</v>
      </c>
      <c r="Y446" s="1">
        <f t="shared" si="94"/>
        <v>14</v>
      </c>
      <c r="Z446" s="1">
        <f t="shared" si="95"/>
        <v>5</v>
      </c>
      <c r="AA446" s="1">
        <f t="shared" si="96"/>
        <v>2</v>
      </c>
      <c r="AB446" s="1">
        <f t="shared" si="97"/>
        <v>2</v>
      </c>
      <c r="AC446" s="1">
        <f t="shared" si="98"/>
        <v>1</v>
      </c>
      <c r="AD446" s="1">
        <f t="shared" si="99"/>
        <v>0</v>
      </c>
      <c r="AE446" s="1">
        <f t="shared" si="100"/>
        <v>0</v>
      </c>
      <c r="AF446" s="1">
        <f t="shared" si="101"/>
        <v>0</v>
      </c>
      <c r="AG446" s="1">
        <f t="shared" si="102"/>
        <v>0</v>
      </c>
      <c r="AH446" s="1">
        <f t="shared" si="103"/>
        <v>0</v>
      </c>
      <c r="AI446" s="9">
        <f t="shared" si="104"/>
        <v>18.727915194346288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4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3" width="11.6640625" style="1" customWidth="1"/>
    <col min="4" max="4" width="11.6640625" style="10" customWidth="1"/>
    <col min="5" max="5" width="12.6640625" style="9" customWidth="1"/>
    <col min="6" max="6" width="10.6640625" style="9" customWidth="1"/>
    <col min="7" max="16384" width="9.6640625" style="1" customWidth="1"/>
  </cols>
  <sheetData>
    <row r="1" spans="1:7" ht="15">
      <c r="A1" s="1" t="s">
        <v>0</v>
      </c>
      <c r="B1" s="4" t="s">
        <v>55</v>
      </c>
      <c r="C1" s="1" t="s">
        <v>6</v>
      </c>
      <c r="D1" s="2" t="s">
        <v>8</v>
      </c>
      <c r="E1" s="3"/>
      <c r="G1" s="1" t="s">
        <v>128</v>
      </c>
    </row>
    <row r="2" spans="1:7" ht="15">
      <c r="A2" s="8" t="s">
        <v>33</v>
      </c>
      <c r="D2" s="2"/>
      <c r="E2" s="3"/>
      <c r="G2" s="1" t="s">
        <v>129</v>
      </c>
    </row>
    <row r="3" spans="4:5" ht="15">
      <c r="D3" s="2"/>
      <c r="E3" s="3"/>
    </row>
    <row r="4" spans="1:8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9" t="s">
        <v>34</v>
      </c>
      <c r="G4" s="1" t="s">
        <v>35</v>
      </c>
      <c r="H4" s="1" t="s">
        <v>36</v>
      </c>
    </row>
    <row r="5" spans="1:8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G5" s="28" t="s">
        <v>130</v>
      </c>
      <c r="H5" s="28" t="s">
        <v>131</v>
      </c>
    </row>
    <row r="6" spans="1:6" ht="15">
      <c r="A6" s="1">
        <v>30498</v>
      </c>
      <c r="B6" s="1">
        <v>1</v>
      </c>
      <c r="C6" s="1">
        <v>1</v>
      </c>
      <c r="D6" s="2">
        <v>0</v>
      </c>
      <c r="E6" s="3">
        <v>10</v>
      </c>
      <c r="F6" s="9">
        <v>-20.65</v>
      </c>
    </row>
    <row r="7" spans="1:6" ht="15">
      <c r="A7" s="1">
        <v>30498</v>
      </c>
      <c r="B7" s="1">
        <v>1</v>
      </c>
      <c r="C7" s="1">
        <v>2</v>
      </c>
      <c r="D7" s="2">
        <v>0.1</v>
      </c>
      <c r="E7" s="3">
        <v>10</v>
      </c>
      <c r="F7" s="9">
        <v>-22.81</v>
      </c>
    </row>
    <row r="8" spans="1:6" ht="15">
      <c r="A8" s="1">
        <v>30498</v>
      </c>
      <c r="B8" s="1">
        <v>1</v>
      </c>
      <c r="C8" s="1">
        <v>3</v>
      </c>
      <c r="D8" s="2">
        <v>0.2</v>
      </c>
      <c r="E8" s="3">
        <v>13</v>
      </c>
      <c r="F8" s="9">
        <v>-35.79</v>
      </c>
    </row>
    <row r="9" spans="1:6" ht="15">
      <c r="A9" s="1">
        <v>30498</v>
      </c>
      <c r="B9" s="1">
        <v>1</v>
      </c>
      <c r="C9" s="1">
        <v>4</v>
      </c>
      <c r="D9" s="2">
        <v>0.33</v>
      </c>
      <c r="E9" s="3">
        <v>7</v>
      </c>
      <c r="F9" s="9">
        <v>-33.2</v>
      </c>
    </row>
    <row r="10" spans="1:6" ht="15">
      <c r="A10" s="1">
        <v>30498</v>
      </c>
      <c r="B10" s="1">
        <v>1</v>
      </c>
      <c r="C10" s="1">
        <v>5</v>
      </c>
      <c r="D10" s="2">
        <v>0.4</v>
      </c>
      <c r="E10" s="3">
        <v>5.5</v>
      </c>
      <c r="F10" s="29" t="s">
        <v>56</v>
      </c>
    </row>
    <row r="11" spans="1:6" ht="15">
      <c r="A11" s="1">
        <v>30498</v>
      </c>
      <c r="B11" s="1">
        <v>1</v>
      </c>
      <c r="C11" s="1">
        <v>6</v>
      </c>
      <c r="D11" s="2">
        <v>0.455</v>
      </c>
      <c r="E11" s="3">
        <v>5.5</v>
      </c>
      <c r="F11" s="29" t="s">
        <v>56</v>
      </c>
    </row>
    <row r="12" spans="1:6" ht="15">
      <c r="A12" s="1">
        <v>30498</v>
      </c>
      <c r="B12" s="1">
        <v>1</v>
      </c>
      <c r="C12" s="1">
        <v>7</v>
      </c>
      <c r="D12" s="2">
        <v>0.51</v>
      </c>
      <c r="E12" s="3">
        <v>5.5</v>
      </c>
      <c r="F12" s="29" t="s">
        <v>56</v>
      </c>
    </row>
    <row r="13" spans="1:6" ht="15">
      <c r="A13" s="1">
        <v>30498</v>
      </c>
      <c r="B13" s="1">
        <v>1</v>
      </c>
      <c r="C13" s="1">
        <v>8</v>
      </c>
      <c r="D13" s="2">
        <v>0.565</v>
      </c>
      <c r="E13" s="3">
        <v>5.5</v>
      </c>
      <c r="F13" s="29" t="s">
        <v>56</v>
      </c>
    </row>
    <row r="14" spans="1:6" ht="15">
      <c r="A14" s="1">
        <v>30498</v>
      </c>
      <c r="B14" s="1">
        <v>1</v>
      </c>
      <c r="C14" s="1">
        <v>9</v>
      </c>
      <c r="D14" s="2">
        <v>0.62</v>
      </c>
      <c r="E14" s="3">
        <v>5.5</v>
      </c>
      <c r="F14" s="29" t="s">
        <v>56</v>
      </c>
    </row>
    <row r="15" spans="1:6" ht="15">
      <c r="A15" s="1">
        <v>30498</v>
      </c>
      <c r="B15" s="1">
        <v>1</v>
      </c>
      <c r="C15" s="1">
        <v>10</v>
      </c>
      <c r="D15" s="2">
        <v>0.675</v>
      </c>
      <c r="E15" s="3">
        <v>7.5</v>
      </c>
      <c r="F15" s="29" t="s">
        <v>56</v>
      </c>
    </row>
    <row r="16" spans="1:6" ht="15">
      <c r="A16" s="1">
        <v>30498</v>
      </c>
      <c r="B16" s="1">
        <v>1</v>
      </c>
      <c r="C16" s="1">
        <v>11</v>
      </c>
      <c r="D16" s="2">
        <v>0.75</v>
      </c>
      <c r="E16" s="3">
        <v>7.5</v>
      </c>
      <c r="F16" s="29" t="s">
        <v>56</v>
      </c>
    </row>
    <row r="17" spans="1:6" ht="15">
      <c r="A17" s="1">
        <v>30498</v>
      </c>
      <c r="B17" s="1">
        <v>1</v>
      </c>
      <c r="C17" s="1">
        <v>12</v>
      </c>
      <c r="D17" s="2">
        <v>0.825</v>
      </c>
      <c r="E17" s="3">
        <v>6</v>
      </c>
      <c r="F17" s="29" t="s">
        <v>56</v>
      </c>
    </row>
    <row r="18" spans="1:6" ht="15">
      <c r="A18" s="1">
        <v>30498</v>
      </c>
      <c r="B18" s="1">
        <v>1</v>
      </c>
      <c r="C18" s="1">
        <v>13</v>
      </c>
      <c r="D18" s="2">
        <v>0.885</v>
      </c>
      <c r="E18" s="3">
        <v>6</v>
      </c>
      <c r="F18" s="29" t="s">
        <v>56</v>
      </c>
    </row>
    <row r="19" spans="1:6" ht="15">
      <c r="A19" s="1">
        <v>30498</v>
      </c>
      <c r="B19" s="1">
        <v>1</v>
      </c>
      <c r="C19" s="1">
        <v>14</v>
      </c>
      <c r="D19" s="2">
        <v>0.945</v>
      </c>
      <c r="E19" s="3">
        <v>6</v>
      </c>
      <c r="F19" s="29" t="s">
        <v>56</v>
      </c>
    </row>
    <row r="20" spans="1:6" ht="15">
      <c r="A20" s="1">
        <v>30498</v>
      </c>
      <c r="B20" s="1">
        <v>1</v>
      </c>
      <c r="C20" s="1">
        <v>15</v>
      </c>
      <c r="D20" s="2">
        <v>1.005</v>
      </c>
      <c r="E20" s="3">
        <v>7.5</v>
      </c>
      <c r="F20" s="9">
        <v>-29.49</v>
      </c>
    </row>
    <row r="21" spans="1:6" ht="15">
      <c r="A21" s="1">
        <v>30498</v>
      </c>
      <c r="B21" s="1">
        <v>2</v>
      </c>
      <c r="C21" s="1">
        <v>1</v>
      </c>
      <c r="D21" s="2">
        <v>1.08</v>
      </c>
      <c r="E21" s="3">
        <v>7.5</v>
      </c>
      <c r="F21" s="9">
        <v>-28.31</v>
      </c>
    </row>
    <row r="22" spans="1:6" ht="15">
      <c r="A22" s="1">
        <v>30498</v>
      </c>
      <c r="B22" s="1">
        <v>2</v>
      </c>
      <c r="C22" s="1">
        <v>2</v>
      </c>
      <c r="D22" s="2">
        <v>1.155</v>
      </c>
      <c r="E22" s="3">
        <v>5.5</v>
      </c>
      <c r="F22" s="9">
        <v>-29.55</v>
      </c>
    </row>
    <row r="23" spans="1:6" ht="15">
      <c r="A23" s="1">
        <v>30498</v>
      </c>
      <c r="B23" s="1">
        <v>2</v>
      </c>
      <c r="C23" s="1">
        <v>3</v>
      </c>
      <c r="D23" s="2">
        <v>1.21</v>
      </c>
      <c r="E23" s="3">
        <v>5.5</v>
      </c>
      <c r="F23" s="9">
        <v>-29.5</v>
      </c>
    </row>
    <row r="24" spans="1:6" ht="15">
      <c r="A24" s="1">
        <v>30498</v>
      </c>
      <c r="B24" s="1">
        <v>2</v>
      </c>
      <c r="C24" s="1">
        <v>4</v>
      </c>
      <c r="D24" s="2">
        <v>1.265</v>
      </c>
      <c r="E24" s="3">
        <v>5.5</v>
      </c>
      <c r="F24" s="9">
        <v>-26.98</v>
      </c>
    </row>
    <row r="25" spans="1:6" ht="15">
      <c r="A25" s="1">
        <v>30498</v>
      </c>
      <c r="B25" s="1">
        <v>2</v>
      </c>
      <c r="C25" s="1">
        <v>5</v>
      </c>
      <c r="D25" s="2">
        <v>1.32</v>
      </c>
      <c r="E25" s="3">
        <v>5.5</v>
      </c>
      <c r="F25" s="9">
        <v>-27.48</v>
      </c>
    </row>
    <row r="26" spans="1:6" ht="15">
      <c r="A26" s="1">
        <v>30498</v>
      </c>
      <c r="B26" s="1">
        <v>2</v>
      </c>
      <c r="C26" s="1">
        <v>6</v>
      </c>
      <c r="D26" s="2">
        <v>1.375</v>
      </c>
      <c r="E26" s="3">
        <v>5.5</v>
      </c>
      <c r="F26" s="9">
        <v>-28.19</v>
      </c>
    </row>
    <row r="27" spans="1:6" ht="15">
      <c r="A27" s="1">
        <v>30498</v>
      </c>
      <c r="B27" s="1">
        <v>2</v>
      </c>
      <c r="C27" s="1">
        <v>7</v>
      </c>
      <c r="D27" s="2">
        <v>1.43</v>
      </c>
      <c r="E27" s="3">
        <v>7.5</v>
      </c>
      <c r="F27" s="9">
        <v>-22.67</v>
      </c>
    </row>
    <row r="28" spans="1:6" ht="15">
      <c r="A28" s="1">
        <v>30498</v>
      </c>
      <c r="B28" s="1">
        <v>2</v>
      </c>
      <c r="C28" s="1">
        <v>8</v>
      </c>
      <c r="D28" s="2">
        <v>1.505</v>
      </c>
      <c r="E28" s="3">
        <v>9</v>
      </c>
      <c r="F28" s="9">
        <v>-22.07</v>
      </c>
    </row>
    <row r="29" spans="1:6" ht="15">
      <c r="A29" s="1">
        <v>30498</v>
      </c>
      <c r="B29" s="1">
        <v>2</v>
      </c>
      <c r="C29" s="1">
        <v>9</v>
      </c>
      <c r="D29" s="2">
        <v>1.595</v>
      </c>
      <c r="E29" s="3">
        <v>9.5</v>
      </c>
      <c r="F29" s="9">
        <v>-26.09</v>
      </c>
    </row>
    <row r="30" spans="1:6" ht="15">
      <c r="A30" s="1">
        <v>30498</v>
      </c>
      <c r="B30" s="1">
        <v>2</v>
      </c>
      <c r="C30" s="1">
        <v>10</v>
      </c>
      <c r="D30" s="2">
        <v>1.69</v>
      </c>
      <c r="E30" s="3">
        <v>7</v>
      </c>
      <c r="F30" s="9">
        <v>-26.37</v>
      </c>
    </row>
    <row r="31" spans="1:6" ht="15">
      <c r="A31" s="1">
        <v>30498</v>
      </c>
      <c r="B31" s="1">
        <v>2</v>
      </c>
      <c r="C31" s="1">
        <v>11</v>
      </c>
      <c r="D31" s="2">
        <v>1.76</v>
      </c>
      <c r="E31" s="3">
        <v>8</v>
      </c>
      <c r="F31" s="9">
        <v>-23.72</v>
      </c>
    </row>
    <row r="32" spans="1:6" ht="15">
      <c r="A32" s="1">
        <v>30398</v>
      </c>
      <c r="B32" s="1">
        <v>3</v>
      </c>
      <c r="C32" s="1">
        <v>1</v>
      </c>
      <c r="D32" s="2">
        <v>1.84</v>
      </c>
      <c r="E32" s="3">
        <v>7</v>
      </c>
      <c r="F32" s="9">
        <v>-26.9</v>
      </c>
    </row>
    <row r="33" spans="1:6" ht="15">
      <c r="A33" s="1">
        <v>30398</v>
      </c>
      <c r="B33" s="1">
        <v>3</v>
      </c>
      <c r="C33" s="1">
        <v>2</v>
      </c>
      <c r="D33" s="2">
        <v>1.91</v>
      </c>
      <c r="E33" s="3">
        <v>5.5</v>
      </c>
      <c r="F33" s="9">
        <v>-24.37</v>
      </c>
    </row>
    <row r="34" spans="1:6" ht="15">
      <c r="A34" s="1">
        <v>30398</v>
      </c>
      <c r="B34" s="1">
        <v>3</v>
      </c>
      <c r="C34" s="1">
        <v>3</v>
      </c>
      <c r="D34" s="2">
        <v>1.965</v>
      </c>
      <c r="E34" s="3">
        <v>5.5</v>
      </c>
      <c r="F34" s="9">
        <v>-21.29</v>
      </c>
    </row>
    <row r="35" spans="1:6" ht="15">
      <c r="A35" s="1">
        <v>30398</v>
      </c>
      <c r="B35" s="1">
        <v>3</v>
      </c>
      <c r="C35" s="1">
        <v>4</v>
      </c>
      <c r="D35" s="2">
        <v>2.02</v>
      </c>
      <c r="E35" s="3">
        <v>6.5</v>
      </c>
      <c r="F35" s="9">
        <v>-21.45</v>
      </c>
    </row>
    <row r="36" spans="1:6" ht="15">
      <c r="A36" s="1">
        <v>30398</v>
      </c>
      <c r="B36" s="1">
        <v>3</v>
      </c>
      <c r="C36" s="1">
        <v>5</v>
      </c>
      <c r="D36" s="2">
        <v>2.085</v>
      </c>
      <c r="E36" s="3">
        <v>7</v>
      </c>
      <c r="F36" s="9">
        <v>-20.93</v>
      </c>
    </row>
    <row r="37" spans="1:6" ht="15">
      <c r="A37" s="1">
        <v>30398</v>
      </c>
      <c r="B37" s="1">
        <v>3</v>
      </c>
      <c r="C37" s="1">
        <v>6</v>
      </c>
      <c r="D37" s="2">
        <v>2.155</v>
      </c>
      <c r="E37" s="3">
        <v>5</v>
      </c>
      <c r="F37" s="9">
        <v>-22.52</v>
      </c>
    </row>
    <row r="38" spans="1:6" ht="15">
      <c r="A38" s="1">
        <v>30398</v>
      </c>
      <c r="B38" s="1">
        <v>3</v>
      </c>
      <c r="C38" s="1">
        <v>7</v>
      </c>
      <c r="D38" s="2">
        <v>2.205</v>
      </c>
      <c r="E38" s="3">
        <v>5</v>
      </c>
      <c r="F38" s="9">
        <v>-25.01</v>
      </c>
    </row>
    <row r="39" spans="1:6" ht="15">
      <c r="A39" s="1">
        <v>30398</v>
      </c>
      <c r="B39" s="1">
        <v>3</v>
      </c>
      <c r="C39" s="1">
        <v>8</v>
      </c>
      <c r="D39" s="2">
        <v>2.255</v>
      </c>
      <c r="E39" s="3">
        <v>6</v>
      </c>
      <c r="F39" s="9">
        <v>-26.12</v>
      </c>
    </row>
    <row r="40" spans="1:6" ht="15">
      <c r="A40" s="1">
        <v>30398</v>
      </c>
      <c r="B40" s="1">
        <v>3</v>
      </c>
      <c r="C40" s="1">
        <v>9</v>
      </c>
      <c r="D40" s="2">
        <v>2.315</v>
      </c>
      <c r="E40" s="3">
        <v>7</v>
      </c>
      <c r="F40" s="9">
        <v>-25.84</v>
      </c>
    </row>
    <row r="41" spans="1:6" ht="15">
      <c r="A41" s="1">
        <v>30398</v>
      </c>
      <c r="B41" s="1">
        <v>3</v>
      </c>
      <c r="C41" s="1">
        <v>10</v>
      </c>
      <c r="D41" s="2">
        <v>2.385</v>
      </c>
      <c r="E41" s="3">
        <v>6.5</v>
      </c>
      <c r="F41" s="9">
        <v>-27.83</v>
      </c>
    </row>
    <row r="42" spans="1:6" ht="15">
      <c r="A42" s="1">
        <v>30398</v>
      </c>
      <c r="B42" s="1">
        <v>3</v>
      </c>
      <c r="C42" s="1">
        <v>11</v>
      </c>
      <c r="D42" s="2">
        <v>2.45</v>
      </c>
      <c r="E42" s="3">
        <v>5</v>
      </c>
      <c r="F42" s="9">
        <v>-29.88</v>
      </c>
    </row>
    <row r="43" spans="1:6" ht="15">
      <c r="A43" s="1">
        <v>30398</v>
      </c>
      <c r="B43" s="1">
        <v>3</v>
      </c>
      <c r="C43" s="1">
        <v>12</v>
      </c>
      <c r="D43" s="2">
        <v>2.5</v>
      </c>
      <c r="E43" s="3">
        <v>5</v>
      </c>
      <c r="F43" s="9">
        <v>-30.4</v>
      </c>
    </row>
    <row r="44" spans="1:6" ht="15">
      <c r="A44" s="1">
        <v>30398</v>
      </c>
      <c r="B44" s="1">
        <v>3</v>
      </c>
      <c r="C44" s="1">
        <v>13</v>
      </c>
      <c r="D44" s="2">
        <v>2.55</v>
      </c>
      <c r="E44" s="3">
        <v>5</v>
      </c>
      <c r="F44" s="9">
        <v>-29.65</v>
      </c>
    </row>
    <row r="45" spans="1:6" ht="15">
      <c r="A45" s="1">
        <v>30398</v>
      </c>
      <c r="B45" s="1">
        <v>3</v>
      </c>
      <c r="C45" s="1">
        <v>14</v>
      </c>
      <c r="D45" s="2">
        <v>2.6</v>
      </c>
      <c r="E45" s="3">
        <v>5</v>
      </c>
      <c r="F45" s="9">
        <v>-28.95</v>
      </c>
    </row>
    <row r="46" spans="1:6" ht="15">
      <c r="A46" s="1">
        <v>30398</v>
      </c>
      <c r="B46" s="1">
        <v>3</v>
      </c>
      <c r="C46" s="1">
        <v>15</v>
      </c>
      <c r="D46" s="2">
        <v>2.65</v>
      </c>
      <c r="E46" s="3">
        <v>5</v>
      </c>
      <c r="F46" s="9">
        <v>-28.51</v>
      </c>
    </row>
    <row r="47" spans="1:6" ht="15">
      <c r="A47" s="1">
        <v>30398</v>
      </c>
      <c r="B47" s="1">
        <v>3</v>
      </c>
      <c r="C47" s="1">
        <v>16</v>
      </c>
      <c r="D47" s="2">
        <v>2.7</v>
      </c>
      <c r="E47" s="3">
        <v>5</v>
      </c>
      <c r="F47" s="9">
        <v>-27.94</v>
      </c>
    </row>
    <row r="48" spans="1:6" ht="15">
      <c r="A48" s="1">
        <v>30398</v>
      </c>
      <c r="B48" s="1">
        <v>3</v>
      </c>
      <c r="C48" s="1">
        <v>17</v>
      </c>
      <c r="D48" s="2">
        <v>2.75</v>
      </c>
      <c r="E48" s="3">
        <v>4</v>
      </c>
      <c r="F48" s="9">
        <v>-27.79</v>
      </c>
    </row>
    <row r="49" spans="1:6" ht="15">
      <c r="A49" s="1">
        <v>30398</v>
      </c>
      <c r="B49" s="1">
        <v>3</v>
      </c>
      <c r="C49" s="1">
        <v>18</v>
      </c>
      <c r="D49" s="2">
        <v>2.79</v>
      </c>
      <c r="E49" s="3">
        <v>6.5</v>
      </c>
      <c r="F49" s="9">
        <v>-27.21</v>
      </c>
    </row>
    <row r="50" spans="1:6" ht="15">
      <c r="A50" s="1">
        <v>30398</v>
      </c>
      <c r="B50" s="1">
        <v>4</v>
      </c>
      <c r="C50" s="1">
        <v>1</v>
      </c>
      <c r="D50" s="2">
        <v>2.855</v>
      </c>
      <c r="E50" s="3">
        <v>6.5</v>
      </c>
      <c r="F50" s="9">
        <v>-25.89</v>
      </c>
    </row>
    <row r="51" spans="1:6" ht="15">
      <c r="A51" s="1">
        <v>30398</v>
      </c>
      <c r="B51" s="1">
        <v>4</v>
      </c>
      <c r="C51" s="1">
        <v>2</v>
      </c>
      <c r="D51" s="2">
        <v>2.92</v>
      </c>
      <c r="E51" s="3">
        <v>4</v>
      </c>
      <c r="F51" s="9">
        <v>-24.48</v>
      </c>
    </row>
    <row r="52" spans="1:6" ht="15">
      <c r="A52" s="1">
        <v>30398</v>
      </c>
      <c r="B52" s="1">
        <v>4</v>
      </c>
      <c r="C52" s="1">
        <v>3</v>
      </c>
      <c r="D52" s="2">
        <v>2.96</v>
      </c>
      <c r="E52" s="3">
        <v>6</v>
      </c>
      <c r="F52" s="9">
        <v>-23.52</v>
      </c>
    </row>
    <row r="53" spans="1:6" ht="15">
      <c r="A53" s="1">
        <v>30398</v>
      </c>
      <c r="B53" s="1">
        <v>4</v>
      </c>
      <c r="C53" s="1">
        <v>4</v>
      </c>
      <c r="D53" s="2">
        <v>3.02</v>
      </c>
      <c r="E53" s="3">
        <v>6</v>
      </c>
      <c r="F53" s="9">
        <v>-21.66</v>
      </c>
    </row>
    <row r="54" spans="1:6" ht="15">
      <c r="A54" s="1">
        <v>30398</v>
      </c>
      <c r="B54" s="1">
        <v>4</v>
      </c>
      <c r="C54" s="1">
        <v>5</v>
      </c>
      <c r="D54" s="2">
        <v>3.08</v>
      </c>
      <c r="E54" s="3">
        <v>4</v>
      </c>
      <c r="F54" s="9">
        <v>-21.05</v>
      </c>
    </row>
    <row r="55" spans="1:6" ht="15">
      <c r="A55" s="1">
        <v>30398</v>
      </c>
      <c r="B55" s="1">
        <v>4</v>
      </c>
      <c r="C55" s="1">
        <v>6</v>
      </c>
      <c r="D55" s="2">
        <v>3.12</v>
      </c>
      <c r="E55" s="3">
        <v>6</v>
      </c>
      <c r="F55" s="9">
        <v>-21.93</v>
      </c>
    </row>
    <row r="56" spans="1:6" ht="15">
      <c r="A56" s="1">
        <v>30398</v>
      </c>
      <c r="B56" s="1">
        <v>4</v>
      </c>
      <c r="C56" s="1">
        <v>7</v>
      </c>
      <c r="D56" s="2">
        <v>3.18</v>
      </c>
      <c r="E56" s="3">
        <v>6.5</v>
      </c>
      <c r="F56" s="9">
        <v>-24.19</v>
      </c>
    </row>
    <row r="57" spans="1:6" ht="15">
      <c r="A57" s="1">
        <v>30398</v>
      </c>
      <c r="B57" s="1">
        <v>4</v>
      </c>
      <c r="C57" s="1">
        <v>8</v>
      </c>
      <c r="D57" s="2">
        <v>3.245</v>
      </c>
      <c r="E57" s="3">
        <v>5</v>
      </c>
      <c r="F57" s="9">
        <v>-24.54</v>
      </c>
    </row>
    <row r="58" spans="1:6" ht="15">
      <c r="A58" s="1">
        <v>30398</v>
      </c>
      <c r="B58" s="1">
        <v>4</v>
      </c>
      <c r="C58" s="1">
        <v>9</v>
      </c>
      <c r="D58" s="2">
        <v>3.295</v>
      </c>
      <c r="E58" s="3">
        <v>5.5</v>
      </c>
      <c r="F58" s="9">
        <v>-25.66</v>
      </c>
    </row>
    <row r="59" spans="1:6" ht="15">
      <c r="A59" s="1">
        <v>30398</v>
      </c>
      <c r="B59" s="1">
        <v>4</v>
      </c>
      <c r="C59" s="1">
        <v>10</v>
      </c>
      <c r="D59" s="2">
        <v>3.35</v>
      </c>
      <c r="E59" s="3">
        <v>6.5</v>
      </c>
      <c r="F59" s="9">
        <v>-26.08</v>
      </c>
    </row>
    <row r="60" spans="1:6" ht="15">
      <c r="A60" s="1">
        <v>30398</v>
      </c>
      <c r="B60" s="1">
        <v>4</v>
      </c>
      <c r="C60" s="1">
        <v>11</v>
      </c>
      <c r="D60" s="2">
        <v>3.415</v>
      </c>
      <c r="E60" s="3">
        <v>6.5</v>
      </c>
      <c r="F60" s="9">
        <v>-26.13</v>
      </c>
    </row>
    <row r="61" spans="1:6" ht="15">
      <c r="A61" s="1">
        <v>30398</v>
      </c>
      <c r="B61" s="1">
        <v>4</v>
      </c>
      <c r="C61" s="1">
        <v>12</v>
      </c>
      <c r="D61" s="2">
        <v>3.48</v>
      </c>
      <c r="E61" s="3">
        <v>5</v>
      </c>
      <c r="F61" s="9">
        <v>-26.42</v>
      </c>
    </row>
    <row r="62" spans="1:6" ht="15">
      <c r="A62" s="1">
        <v>30398</v>
      </c>
      <c r="B62" s="1">
        <v>4</v>
      </c>
      <c r="C62" s="1">
        <v>13</v>
      </c>
      <c r="D62" s="2">
        <v>3.53</v>
      </c>
      <c r="E62" s="3">
        <v>5</v>
      </c>
      <c r="F62" s="9">
        <v>-23.65</v>
      </c>
    </row>
    <row r="63" spans="1:6" ht="15">
      <c r="A63" s="1">
        <v>30398</v>
      </c>
      <c r="B63" s="1">
        <v>4</v>
      </c>
      <c r="C63" s="1">
        <v>14</v>
      </c>
      <c r="D63" s="2">
        <v>3.58</v>
      </c>
      <c r="E63" s="3">
        <v>5</v>
      </c>
      <c r="F63" s="9">
        <v>-23.03</v>
      </c>
    </row>
    <row r="64" spans="1:6" ht="15">
      <c r="A64" s="1">
        <v>30398</v>
      </c>
      <c r="B64" s="1">
        <v>4</v>
      </c>
      <c r="C64" s="1">
        <v>15</v>
      </c>
      <c r="D64" s="2">
        <v>3.63</v>
      </c>
      <c r="E64" s="3">
        <v>5</v>
      </c>
      <c r="F64" s="9">
        <v>-23.78</v>
      </c>
    </row>
    <row r="65" spans="1:6" ht="15">
      <c r="A65" s="1">
        <v>30398</v>
      </c>
      <c r="B65" s="1">
        <v>4</v>
      </c>
      <c r="C65" s="1">
        <v>16</v>
      </c>
      <c r="D65" s="2">
        <v>3.68</v>
      </c>
      <c r="E65" s="3">
        <v>5</v>
      </c>
      <c r="F65" s="9">
        <v>-25.97</v>
      </c>
    </row>
    <row r="66" spans="1:6" ht="15">
      <c r="A66" s="1">
        <v>30398</v>
      </c>
      <c r="B66" s="1">
        <v>4</v>
      </c>
      <c r="C66" s="1">
        <v>17</v>
      </c>
      <c r="D66" s="2">
        <v>3.73</v>
      </c>
      <c r="E66" s="3">
        <v>5</v>
      </c>
      <c r="F66" s="9">
        <v>-29.75</v>
      </c>
    </row>
    <row r="67" spans="1:6" ht="15">
      <c r="A67" s="1">
        <v>30398</v>
      </c>
      <c r="B67" s="1">
        <v>4</v>
      </c>
      <c r="C67" s="1">
        <v>18</v>
      </c>
      <c r="D67" s="2">
        <v>3.78</v>
      </c>
      <c r="E67" s="3">
        <v>7</v>
      </c>
      <c r="F67" s="9">
        <v>-32.55</v>
      </c>
    </row>
    <row r="68" spans="1:6" ht="15">
      <c r="A68" s="1">
        <v>30298</v>
      </c>
      <c r="B68" s="1">
        <v>5</v>
      </c>
      <c r="C68" s="1">
        <v>1</v>
      </c>
      <c r="D68" s="2">
        <v>3.85</v>
      </c>
      <c r="E68" s="3">
        <v>8</v>
      </c>
      <c r="F68" s="9">
        <v>-32.08</v>
      </c>
    </row>
    <row r="69" spans="1:6" ht="15">
      <c r="A69" s="1">
        <v>30298</v>
      </c>
      <c r="B69" s="1">
        <v>5</v>
      </c>
      <c r="C69" s="1">
        <v>2</v>
      </c>
      <c r="D69" s="2">
        <v>3.93</v>
      </c>
      <c r="E69" s="3">
        <v>8</v>
      </c>
      <c r="F69" s="9">
        <v>-30.8</v>
      </c>
    </row>
    <row r="70" spans="1:6" ht="15">
      <c r="A70" s="1">
        <v>30298</v>
      </c>
      <c r="B70" s="1">
        <v>5</v>
      </c>
      <c r="C70" s="1">
        <v>3</v>
      </c>
      <c r="D70" s="2">
        <v>4.01</v>
      </c>
      <c r="E70" s="3">
        <v>7</v>
      </c>
      <c r="F70" s="9">
        <v>-29.53</v>
      </c>
    </row>
    <row r="71" spans="1:6" ht="15">
      <c r="A71" s="1">
        <v>30298</v>
      </c>
      <c r="B71" s="1">
        <v>5</v>
      </c>
      <c r="C71" s="1">
        <v>4</v>
      </c>
      <c r="D71" s="2">
        <v>4.08</v>
      </c>
      <c r="E71" s="3">
        <v>5.5</v>
      </c>
      <c r="F71" s="9">
        <v>-26.99</v>
      </c>
    </row>
    <row r="72" spans="1:6" ht="15">
      <c r="A72" s="1">
        <v>30298</v>
      </c>
      <c r="B72" s="1">
        <v>5</v>
      </c>
      <c r="C72" s="1">
        <v>5</v>
      </c>
      <c r="D72" s="2">
        <v>4.135</v>
      </c>
      <c r="E72" s="3">
        <v>5.5</v>
      </c>
      <c r="F72" s="9">
        <v>-27.61</v>
      </c>
    </row>
    <row r="73" spans="1:6" ht="15">
      <c r="A73" s="1">
        <v>30298</v>
      </c>
      <c r="B73" s="1">
        <v>5</v>
      </c>
      <c r="C73" s="1">
        <v>6</v>
      </c>
      <c r="D73" s="2">
        <v>4.19</v>
      </c>
      <c r="E73" s="3">
        <v>7</v>
      </c>
      <c r="F73" s="9">
        <v>-29.21</v>
      </c>
    </row>
    <row r="74" spans="1:6" ht="15">
      <c r="A74" s="1">
        <v>30298</v>
      </c>
      <c r="B74" s="1">
        <v>5</v>
      </c>
      <c r="C74" s="1">
        <v>7</v>
      </c>
      <c r="D74" s="2">
        <v>4.26</v>
      </c>
      <c r="E74" s="3">
        <v>6</v>
      </c>
      <c r="F74" s="9">
        <v>-30.05</v>
      </c>
    </row>
    <row r="75" spans="1:6" ht="15">
      <c r="A75" s="1">
        <v>30298</v>
      </c>
      <c r="B75" s="1">
        <v>5</v>
      </c>
      <c r="C75" s="1">
        <v>8</v>
      </c>
      <c r="D75" s="2">
        <v>4.32</v>
      </c>
      <c r="E75" s="3">
        <v>6.5</v>
      </c>
      <c r="F75" s="9">
        <v>-27.53</v>
      </c>
    </row>
    <row r="76" spans="1:6" ht="15">
      <c r="A76" s="1">
        <v>30298</v>
      </c>
      <c r="B76" s="1">
        <v>5</v>
      </c>
      <c r="C76" s="1">
        <v>9</v>
      </c>
      <c r="D76" s="2">
        <v>4.385</v>
      </c>
      <c r="E76" s="3">
        <v>6</v>
      </c>
      <c r="F76" s="9">
        <v>-26.6</v>
      </c>
    </row>
    <row r="77" spans="1:6" ht="15">
      <c r="A77" s="1">
        <v>30298</v>
      </c>
      <c r="B77" s="1">
        <v>5</v>
      </c>
      <c r="C77" s="1">
        <v>10</v>
      </c>
      <c r="D77" s="2">
        <v>4.445</v>
      </c>
      <c r="E77" s="3">
        <v>5</v>
      </c>
      <c r="F77" s="9">
        <v>-26.18</v>
      </c>
    </row>
    <row r="78" spans="1:6" ht="15">
      <c r="A78" s="1">
        <v>30298</v>
      </c>
      <c r="B78" s="1">
        <v>5</v>
      </c>
      <c r="C78" s="1">
        <v>11</v>
      </c>
      <c r="D78" s="2">
        <v>4.495</v>
      </c>
      <c r="E78" s="3">
        <v>5</v>
      </c>
      <c r="F78" s="9">
        <v>-25.8</v>
      </c>
    </row>
    <row r="79" spans="1:6" ht="15">
      <c r="A79" s="1">
        <v>30298</v>
      </c>
      <c r="B79" s="1">
        <v>5</v>
      </c>
      <c r="C79" s="1">
        <v>12</v>
      </c>
      <c r="D79" s="2">
        <v>4.545</v>
      </c>
      <c r="E79" s="3">
        <v>5</v>
      </c>
      <c r="F79" s="9">
        <v>-24.64</v>
      </c>
    </row>
    <row r="80" spans="1:6" ht="15">
      <c r="A80" s="1">
        <v>30298</v>
      </c>
      <c r="B80" s="1">
        <v>5</v>
      </c>
      <c r="C80" s="1">
        <v>13</v>
      </c>
      <c r="D80" s="2">
        <v>4.595</v>
      </c>
      <c r="E80" s="3">
        <v>4.5</v>
      </c>
      <c r="F80" s="9">
        <v>-23.22</v>
      </c>
    </row>
    <row r="81" spans="1:6" ht="15">
      <c r="A81" s="1">
        <v>30298</v>
      </c>
      <c r="B81" s="1">
        <v>5</v>
      </c>
      <c r="C81" s="1">
        <v>14</v>
      </c>
      <c r="D81" s="2">
        <v>4.64</v>
      </c>
      <c r="E81" s="3">
        <v>6</v>
      </c>
      <c r="F81" s="9">
        <v>-22.46</v>
      </c>
    </row>
    <row r="82" spans="1:6" ht="15">
      <c r="A82" s="1">
        <v>30298</v>
      </c>
      <c r="B82" s="1">
        <v>5</v>
      </c>
      <c r="C82" s="1">
        <v>15</v>
      </c>
      <c r="D82" s="2">
        <v>4.7</v>
      </c>
      <c r="E82" s="3">
        <v>7</v>
      </c>
      <c r="F82" s="9">
        <v>-25</v>
      </c>
    </row>
    <row r="83" spans="1:6" ht="15">
      <c r="A83" s="1">
        <v>30298</v>
      </c>
      <c r="B83" s="1">
        <v>5</v>
      </c>
      <c r="C83" s="1">
        <v>16</v>
      </c>
      <c r="D83" s="2">
        <v>4.77</v>
      </c>
      <c r="E83" s="3">
        <v>6</v>
      </c>
      <c r="F83" s="9">
        <v>-26.6</v>
      </c>
    </row>
    <row r="84" spans="1:6" ht="15">
      <c r="A84" s="1">
        <v>30298</v>
      </c>
      <c r="B84" s="1">
        <v>5</v>
      </c>
      <c r="C84" s="1">
        <v>17</v>
      </c>
      <c r="D84" s="2">
        <v>4.83</v>
      </c>
      <c r="E84" s="3">
        <v>7</v>
      </c>
      <c r="F84" s="9">
        <v>-27.65</v>
      </c>
    </row>
    <row r="85" spans="1:6" ht="15">
      <c r="A85" s="1">
        <v>30298</v>
      </c>
      <c r="B85" s="1">
        <v>6</v>
      </c>
      <c r="C85" s="1">
        <v>1</v>
      </c>
      <c r="D85" s="2">
        <v>4.9</v>
      </c>
      <c r="E85" s="3">
        <v>7</v>
      </c>
      <c r="F85" s="9">
        <v>-30.32</v>
      </c>
    </row>
    <row r="86" spans="1:6" ht="15">
      <c r="A86" s="1">
        <v>30298</v>
      </c>
      <c r="B86" s="1">
        <v>6</v>
      </c>
      <c r="C86" s="1">
        <v>2</v>
      </c>
      <c r="D86" s="2">
        <v>4.97</v>
      </c>
      <c r="E86" s="3">
        <v>7</v>
      </c>
      <c r="F86" s="9">
        <v>-30.29</v>
      </c>
    </row>
    <row r="87" spans="1:6" ht="15">
      <c r="A87" s="1">
        <v>30298</v>
      </c>
      <c r="B87" s="1">
        <v>6</v>
      </c>
      <c r="C87" s="1">
        <v>3</v>
      </c>
      <c r="D87" s="2">
        <v>5.04</v>
      </c>
      <c r="E87" s="3">
        <v>6</v>
      </c>
      <c r="F87" s="9">
        <v>-29.9</v>
      </c>
    </row>
    <row r="88" spans="1:6" ht="15">
      <c r="A88" s="1">
        <v>30298</v>
      </c>
      <c r="B88" s="1">
        <v>6</v>
      </c>
      <c r="C88" s="1">
        <v>4</v>
      </c>
      <c r="D88" s="2">
        <v>5.1</v>
      </c>
      <c r="E88" s="3">
        <v>5</v>
      </c>
      <c r="F88" s="9">
        <v>-30.99</v>
      </c>
    </row>
    <row r="89" spans="1:6" ht="15">
      <c r="A89" s="1">
        <v>30298</v>
      </c>
      <c r="B89" s="1">
        <v>6</v>
      </c>
      <c r="C89" s="1">
        <v>5</v>
      </c>
      <c r="D89" s="2">
        <v>5.15</v>
      </c>
      <c r="E89" s="3">
        <v>5</v>
      </c>
      <c r="F89" s="9">
        <v>-31.2</v>
      </c>
    </row>
    <row r="90" spans="1:6" ht="15">
      <c r="A90" s="1">
        <v>30298</v>
      </c>
      <c r="B90" s="1">
        <v>6</v>
      </c>
      <c r="C90" s="1">
        <v>6</v>
      </c>
      <c r="D90" s="2">
        <v>5.2</v>
      </c>
      <c r="E90" s="3">
        <v>5</v>
      </c>
      <c r="F90" s="9">
        <v>-31</v>
      </c>
    </row>
    <row r="91" spans="1:6" ht="15">
      <c r="A91" s="1">
        <v>30298</v>
      </c>
      <c r="B91" s="1">
        <v>6</v>
      </c>
      <c r="C91" s="1">
        <v>7</v>
      </c>
      <c r="D91" s="2">
        <v>5.25</v>
      </c>
      <c r="E91" s="3">
        <v>6</v>
      </c>
      <c r="F91" s="9">
        <v>-31.65</v>
      </c>
    </row>
    <row r="92" spans="1:6" ht="15">
      <c r="A92" s="1">
        <v>30298</v>
      </c>
      <c r="B92" s="1">
        <v>6</v>
      </c>
      <c r="C92" s="1">
        <v>8</v>
      </c>
      <c r="D92" s="2">
        <v>5.31</v>
      </c>
      <c r="E92" s="3">
        <v>6</v>
      </c>
      <c r="F92" s="9">
        <v>-32.16</v>
      </c>
    </row>
    <row r="93" spans="1:6" ht="15">
      <c r="A93" s="1">
        <v>30298</v>
      </c>
      <c r="B93" s="1">
        <v>6</v>
      </c>
      <c r="C93" s="1">
        <v>9</v>
      </c>
      <c r="D93" s="2">
        <v>5.37</v>
      </c>
      <c r="E93" s="3">
        <v>4.5</v>
      </c>
      <c r="F93" s="9">
        <v>-32.21</v>
      </c>
    </row>
    <row r="94" spans="1:6" ht="15">
      <c r="A94" s="1">
        <v>30298</v>
      </c>
      <c r="B94" s="1">
        <v>6</v>
      </c>
      <c r="C94" s="1">
        <v>10</v>
      </c>
      <c r="D94" s="2">
        <v>5.415</v>
      </c>
      <c r="E94" s="3">
        <v>4.5</v>
      </c>
      <c r="F94" s="9">
        <v>-32.77</v>
      </c>
    </row>
    <row r="95" spans="1:6" ht="15">
      <c r="A95" s="1">
        <v>30298</v>
      </c>
      <c r="B95" s="1">
        <v>6</v>
      </c>
      <c r="C95" s="1">
        <v>11</v>
      </c>
      <c r="D95" s="2">
        <v>5.46</v>
      </c>
      <c r="E95" s="3">
        <v>4.5</v>
      </c>
      <c r="F95" s="9">
        <v>-33.88</v>
      </c>
    </row>
    <row r="96" spans="1:6" ht="15">
      <c r="A96" s="1">
        <v>30298</v>
      </c>
      <c r="B96" s="1">
        <v>6</v>
      </c>
      <c r="C96" s="1">
        <v>12</v>
      </c>
      <c r="D96" s="2">
        <v>5.505</v>
      </c>
      <c r="E96" s="3">
        <v>4.5</v>
      </c>
      <c r="F96" s="9">
        <v>-34.68</v>
      </c>
    </row>
    <row r="97" spans="1:6" ht="15">
      <c r="A97" s="1">
        <v>30298</v>
      </c>
      <c r="B97" s="1">
        <v>6</v>
      </c>
      <c r="C97" s="1">
        <v>13</v>
      </c>
      <c r="D97" s="2">
        <v>5.55</v>
      </c>
      <c r="E97" s="3">
        <v>4.5</v>
      </c>
      <c r="F97" s="9">
        <v>-33.93</v>
      </c>
    </row>
    <row r="98" spans="1:6" ht="15">
      <c r="A98" s="1">
        <v>30298</v>
      </c>
      <c r="B98" s="1">
        <v>6</v>
      </c>
      <c r="C98" s="1">
        <v>14</v>
      </c>
      <c r="D98" s="2">
        <v>5.595</v>
      </c>
      <c r="E98" s="3">
        <v>6</v>
      </c>
      <c r="F98" s="9">
        <v>-30.29</v>
      </c>
    </row>
    <row r="99" spans="1:6" ht="15">
      <c r="A99" s="1">
        <v>30298</v>
      </c>
      <c r="B99" s="1">
        <v>6</v>
      </c>
      <c r="C99" s="1">
        <v>15</v>
      </c>
      <c r="D99" s="2">
        <v>5.655</v>
      </c>
      <c r="E99" s="3">
        <v>6</v>
      </c>
      <c r="F99" s="9">
        <v>-27.51</v>
      </c>
    </row>
    <row r="100" spans="1:6" ht="15">
      <c r="A100" s="1">
        <v>30298</v>
      </c>
      <c r="B100" s="1">
        <v>6</v>
      </c>
      <c r="C100" s="1">
        <v>16</v>
      </c>
      <c r="D100" s="2">
        <v>5.715</v>
      </c>
      <c r="E100" s="3">
        <v>4.5</v>
      </c>
      <c r="F100" s="9">
        <v>-25.4</v>
      </c>
    </row>
    <row r="101" spans="1:6" ht="15">
      <c r="A101" s="1">
        <v>30298</v>
      </c>
      <c r="B101" s="1">
        <v>6</v>
      </c>
      <c r="C101" s="1">
        <v>17</v>
      </c>
      <c r="D101" s="2">
        <v>5.76</v>
      </c>
      <c r="E101" s="3">
        <v>6</v>
      </c>
      <c r="F101" s="9">
        <v>-25.6</v>
      </c>
    </row>
    <row r="102" spans="1:6" ht="15">
      <c r="A102" s="1">
        <v>30298</v>
      </c>
      <c r="B102" s="1">
        <v>6</v>
      </c>
      <c r="C102" s="1">
        <v>18</v>
      </c>
      <c r="D102" s="2">
        <v>5.82</v>
      </c>
      <c r="E102" s="3">
        <v>9</v>
      </c>
      <c r="F102" s="9">
        <v>-25.74</v>
      </c>
    </row>
    <row r="103" spans="1:6" ht="15">
      <c r="A103" s="1">
        <v>22798</v>
      </c>
      <c r="B103" s="1">
        <v>7</v>
      </c>
      <c r="C103" s="1">
        <v>1</v>
      </c>
      <c r="D103" s="2">
        <v>5.91</v>
      </c>
      <c r="E103" s="3">
        <v>7</v>
      </c>
      <c r="F103" s="9">
        <v>-23.81</v>
      </c>
    </row>
    <row r="104" spans="1:6" ht="15">
      <c r="A104" s="1">
        <v>22798</v>
      </c>
      <c r="B104" s="1">
        <v>7</v>
      </c>
      <c r="C104" s="1">
        <v>2</v>
      </c>
      <c r="D104" s="2">
        <v>5.98</v>
      </c>
      <c r="E104" s="3">
        <v>5.5</v>
      </c>
      <c r="F104" s="9">
        <v>-23.09</v>
      </c>
    </row>
    <row r="105" spans="1:6" ht="15">
      <c r="A105" s="1">
        <v>22798</v>
      </c>
      <c r="B105" s="1">
        <v>7</v>
      </c>
      <c r="C105" s="1">
        <v>3</v>
      </c>
      <c r="D105" s="2">
        <v>6.035</v>
      </c>
      <c r="E105" s="3">
        <v>5.5</v>
      </c>
      <c r="F105" s="9">
        <v>-23.51</v>
      </c>
    </row>
    <row r="106" spans="1:6" ht="15">
      <c r="A106" s="1">
        <v>22798</v>
      </c>
      <c r="B106" s="1">
        <v>7</v>
      </c>
      <c r="C106" s="1">
        <v>4</v>
      </c>
      <c r="D106" s="2">
        <v>6.09</v>
      </c>
      <c r="E106" s="3">
        <v>5.5</v>
      </c>
      <c r="F106" s="9">
        <v>-23.9</v>
      </c>
    </row>
    <row r="107" spans="1:6" ht="15">
      <c r="A107" s="1">
        <v>22798</v>
      </c>
      <c r="B107" s="1">
        <v>7</v>
      </c>
      <c r="C107" s="1">
        <v>5</v>
      </c>
      <c r="D107" s="2">
        <v>6.145</v>
      </c>
      <c r="E107" s="3">
        <v>6.5</v>
      </c>
      <c r="F107" s="9">
        <v>-23.22</v>
      </c>
    </row>
    <row r="108" spans="1:6" ht="15">
      <c r="A108" s="1">
        <v>22798</v>
      </c>
      <c r="B108" s="1">
        <v>7</v>
      </c>
      <c r="C108" s="1">
        <v>6</v>
      </c>
      <c r="D108" s="2">
        <v>6.21</v>
      </c>
      <c r="E108" s="3">
        <v>7</v>
      </c>
      <c r="F108" s="9">
        <v>-22.62</v>
      </c>
    </row>
    <row r="109" spans="1:6" ht="15">
      <c r="A109" s="1">
        <v>22798</v>
      </c>
      <c r="B109" s="1">
        <v>7</v>
      </c>
      <c r="C109" s="1">
        <v>7</v>
      </c>
      <c r="D109" s="2">
        <v>6.28</v>
      </c>
      <c r="E109" s="3">
        <v>6.5</v>
      </c>
      <c r="F109" s="9">
        <v>-25.07</v>
      </c>
    </row>
    <row r="110" spans="1:6" ht="15">
      <c r="A110" s="1">
        <v>22798</v>
      </c>
      <c r="B110" s="1">
        <v>7</v>
      </c>
      <c r="C110" s="1">
        <v>8</v>
      </c>
      <c r="D110" s="2">
        <v>6.345</v>
      </c>
      <c r="E110" s="3">
        <v>6.5</v>
      </c>
      <c r="F110" s="9">
        <v>-26.3</v>
      </c>
    </row>
    <row r="111" spans="1:6" ht="15">
      <c r="A111" s="1">
        <v>22798</v>
      </c>
      <c r="B111" s="1">
        <v>7</v>
      </c>
      <c r="C111" s="1">
        <v>9</v>
      </c>
      <c r="D111" s="2">
        <v>6.41</v>
      </c>
      <c r="E111" s="3">
        <v>7</v>
      </c>
      <c r="F111" s="9">
        <v>-28.41</v>
      </c>
    </row>
    <row r="112" spans="1:6" ht="15">
      <c r="A112" s="1">
        <v>22798</v>
      </c>
      <c r="B112" s="1">
        <v>7</v>
      </c>
      <c r="C112" s="1">
        <v>10</v>
      </c>
      <c r="D112" s="2">
        <v>6.48</v>
      </c>
      <c r="E112" s="3">
        <v>6</v>
      </c>
      <c r="F112" s="9">
        <v>-29.68</v>
      </c>
    </row>
    <row r="113" spans="1:6" ht="15">
      <c r="A113" s="1">
        <v>22798</v>
      </c>
      <c r="B113" s="1">
        <v>7</v>
      </c>
      <c r="C113" s="1">
        <v>11</v>
      </c>
      <c r="D113" s="2">
        <v>6.54</v>
      </c>
      <c r="E113" s="3">
        <v>6</v>
      </c>
      <c r="F113" s="9">
        <v>-30.1</v>
      </c>
    </row>
    <row r="114" spans="1:6" ht="15">
      <c r="A114" s="1">
        <v>22798</v>
      </c>
      <c r="B114" s="1">
        <v>7</v>
      </c>
      <c r="C114" s="1">
        <v>12</v>
      </c>
      <c r="D114" s="2">
        <v>6.6</v>
      </c>
      <c r="E114" s="3">
        <v>7</v>
      </c>
      <c r="F114" s="9">
        <v>-29.17</v>
      </c>
    </row>
    <row r="115" spans="1:6" ht="15">
      <c r="A115" s="1">
        <v>22798</v>
      </c>
      <c r="B115" s="1">
        <v>7</v>
      </c>
      <c r="C115" s="1">
        <v>13</v>
      </c>
      <c r="D115" s="2">
        <v>6.67</v>
      </c>
      <c r="E115" s="3">
        <v>7</v>
      </c>
      <c r="F115" s="9">
        <v>-29.25</v>
      </c>
    </row>
    <row r="116" spans="1:6" ht="15">
      <c r="A116" s="1">
        <v>22798</v>
      </c>
      <c r="B116" s="1">
        <v>7</v>
      </c>
      <c r="C116" s="1">
        <v>14</v>
      </c>
      <c r="D116" s="2">
        <v>6.74</v>
      </c>
      <c r="E116" s="3">
        <v>5</v>
      </c>
      <c r="F116" s="9">
        <v>-30.24</v>
      </c>
    </row>
    <row r="117" spans="1:6" ht="15">
      <c r="A117" s="1">
        <v>22798</v>
      </c>
      <c r="B117" s="1">
        <v>7</v>
      </c>
      <c r="C117" s="1">
        <v>15</v>
      </c>
      <c r="D117" s="2">
        <v>6.79</v>
      </c>
      <c r="E117" s="3">
        <v>6.5</v>
      </c>
      <c r="F117" s="9">
        <v>-31.35</v>
      </c>
    </row>
    <row r="118" spans="1:6" ht="15">
      <c r="A118" s="1">
        <v>22798</v>
      </c>
      <c r="B118" s="1">
        <v>7</v>
      </c>
      <c r="C118" s="1">
        <v>16</v>
      </c>
      <c r="D118" s="2">
        <v>6.855</v>
      </c>
      <c r="E118" s="3">
        <v>6.5</v>
      </c>
      <c r="F118" s="9">
        <v>-29.36</v>
      </c>
    </row>
    <row r="119" spans="1:6" ht="15">
      <c r="A119" s="1">
        <v>22798</v>
      </c>
      <c r="B119" s="1">
        <v>8</v>
      </c>
      <c r="C119" s="1">
        <v>1</v>
      </c>
      <c r="D119" s="2">
        <v>6.92</v>
      </c>
      <c r="E119" s="3">
        <v>7</v>
      </c>
      <c r="F119" s="9">
        <v>-29.87</v>
      </c>
    </row>
    <row r="120" spans="1:6" ht="15">
      <c r="A120" s="1">
        <v>22798</v>
      </c>
      <c r="B120" s="1">
        <v>8</v>
      </c>
      <c r="C120" s="1">
        <v>2</v>
      </c>
      <c r="D120" s="2">
        <v>6.99</v>
      </c>
      <c r="E120" s="3">
        <v>5</v>
      </c>
      <c r="F120" s="9">
        <v>-27.06</v>
      </c>
    </row>
    <row r="121" spans="1:6" ht="15">
      <c r="A121" s="1">
        <v>22798</v>
      </c>
      <c r="B121" s="1">
        <v>8</v>
      </c>
      <c r="C121" s="1">
        <v>3</v>
      </c>
      <c r="D121" s="2">
        <v>7.04</v>
      </c>
      <c r="E121" s="3">
        <v>5</v>
      </c>
      <c r="F121" s="9">
        <v>-24.71</v>
      </c>
    </row>
    <row r="122" spans="1:6" ht="15">
      <c r="A122" s="1">
        <v>22798</v>
      </c>
      <c r="B122" s="1">
        <v>8</v>
      </c>
      <c r="C122" s="1">
        <v>4</v>
      </c>
      <c r="D122" s="2">
        <v>7.09</v>
      </c>
      <c r="E122" s="3">
        <v>5</v>
      </c>
      <c r="F122" s="9">
        <v>-23.66</v>
      </c>
    </row>
    <row r="123" spans="1:6" ht="15">
      <c r="A123" s="1">
        <v>22798</v>
      </c>
      <c r="B123" s="1">
        <v>8</v>
      </c>
      <c r="C123" s="1">
        <v>5</v>
      </c>
      <c r="D123" s="2">
        <v>7.14</v>
      </c>
      <c r="E123" s="3">
        <v>5</v>
      </c>
      <c r="F123" s="9">
        <v>-23.3</v>
      </c>
    </row>
    <row r="124" spans="1:6" ht="15">
      <c r="A124" s="1">
        <v>22798</v>
      </c>
      <c r="B124" s="1">
        <v>8</v>
      </c>
      <c r="C124" s="1">
        <v>6</v>
      </c>
      <c r="D124" s="2">
        <v>7.19</v>
      </c>
      <c r="E124" s="3">
        <v>5</v>
      </c>
      <c r="F124" s="9">
        <v>-22.82</v>
      </c>
    </row>
    <row r="125" spans="1:6" ht="15">
      <c r="A125" s="1">
        <v>22798</v>
      </c>
      <c r="B125" s="1">
        <v>8</v>
      </c>
      <c r="C125" s="1">
        <v>7</v>
      </c>
      <c r="D125" s="2">
        <v>7.24</v>
      </c>
      <c r="E125" s="3">
        <v>5</v>
      </c>
      <c r="F125" s="9">
        <v>-22.99</v>
      </c>
    </row>
    <row r="126" spans="1:6" ht="15">
      <c r="A126" s="1">
        <v>22798</v>
      </c>
      <c r="B126" s="1">
        <v>8</v>
      </c>
      <c r="C126" s="1">
        <v>8</v>
      </c>
      <c r="D126" s="2">
        <v>7.29</v>
      </c>
      <c r="E126" s="3">
        <v>5</v>
      </c>
      <c r="F126" s="9">
        <v>-23.44</v>
      </c>
    </row>
    <row r="127" spans="1:6" ht="15">
      <c r="A127" s="1">
        <v>22798</v>
      </c>
      <c r="B127" s="1">
        <v>8</v>
      </c>
      <c r="C127" s="1">
        <v>9</v>
      </c>
      <c r="D127" s="2">
        <v>7.34</v>
      </c>
      <c r="E127" s="3">
        <v>6</v>
      </c>
      <c r="F127" s="9">
        <v>-23.42</v>
      </c>
    </row>
    <row r="128" spans="1:6" ht="15">
      <c r="A128" s="1">
        <v>22798</v>
      </c>
      <c r="B128" s="1">
        <v>8</v>
      </c>
      <c r="C128" s="1">
        <v>10</v>
      </c>
      <c r="D128" s="2">
        <v>7.4</v>
      </c>
      <c r="E128" s="3">
        <v>7</v>
      </c>
      <c r="F128" s="9">
        <v>-25.45</v>
      </c>
    </row>
    <row r="129" spans="1:6" ht="15">
      <c r="A129" s="1">
        <v>22798</v>
      </c>
      <c r="B129" s="1">
        <v>8</v>
      </c>
      <c r="C129" s="1">
        <v>11</v>
      </c>
      <c r="D129" s="2">
        <v>7.47</v>
      </c>
      <c r="E129" s="3">
        <v>7</v>
      </c>
      <c r="F129" s="9">
        <v>-27.45</v>
      </c>
    </row>
    <row r="130" spans="1:6" ht="15">
      <c r="A130" s="1">
        <v>22798</v>
      </c>
      <c r="B130" s="1">
        <v>8</v>
      </c>
      <c r="C130" s="1">
        <v>12</v>
      </c>
      <c r="D130" s="2">
        <v>7.54</v>
      </c>
      <c r="E130" s="3">
        <v>6.5</v>
      </c>
      <c r="F130" s="9">
        <v>-30.48</v>
      </c>
    </row>
    <row r="131" spans="1:6" ht="15">
      <c r="A131" s="1">
        <v>22798</v>
      </c>
      <c r="B131" s="1">
        <v>8</v>
      </c>
      <c r="C131" s="1">
        <v>13</v>
      </c>
      <c r="D131" s="2">
        <v>7.605</v>
      </c>
      <c r="E131" s="3">
        <v>6</v>
      </c>
      <c r="F131" s="9">
        <v>-31.77</v>
      </c>
    </row>
    <row r="132" spans="1:6" ht="15">
      <c r="A132" s="1">
        <v>22798</v>
      </c>
      <c r="B132" s="1">
        <v>8</v>
      </c>
      <c r="C132" s="1">
        <v>14</v>
      </c>
      <c r="D132" s="2">
        <v>7.665</v>
      </c>
      <c r="E132" s="3">
        <v>6</v>
      </c>
      <c r="F132" s="9">
        <v>-32.88</v>
      </c>
    </row>
    <row r="133" spans="1:6" ht="15">
      <c r="A133" s="1">
        <v>22798</v>
      </c>
      <c r="B133" s="1">
        <v>8</v>
      </c>
      <c r="C133" s="1">
        <v>15</v>
      </c>
      <c r="D133" s="2">
        <v>7.725</v>
      </c>
      <c r="E133" s="3">
        <v>6</v>
      </c>
      <c r="F133" s="9">
        <v>-33.16</v>
      </c>
    </row>
    <row r="134" spans="1:6" ht="15">
      <c r="A134" s="1">
        <v>22798</v>
      </c>
      <c r="B134" s="1">
        <v>8</v>
      </c>
      <c r="C134" s="1">
        <v>16</v>
      </c>
      <c r="D134" s="2">
        <v>7.785</v>
      </c>
      <c r="E134" s="3">
        <v>6</v>
      </c>
      <c r="F134" s="9">
        <v>-33.07</v>
      </c>
    </row>
    <row r="135" spans="1:6" ht="15">
      <c r="A135" s="1">
        <v>22798</v>
      </c>
      <c r="B135" s="1">
        <v>8</v>
      </c>
      <c r="C135" s="1">
        <v>17</v>
      </c>
      <c r="D135" s="2">
        <v>7.845</v>
      </c>
      <c r="E135" s="3">
        <v>7</v>
      </c>
      <c r="F135" s="9">
        <v>-32.31</v>
      </c>
    </row>
    <row r="136" spans="1:6" ht="15">
      <c r="A136" s="1">
        <v>22698</v>
      </c>
      <c r="B136" s="1">
        <v>9</v>
      </c>
      <c r="C136" s="1">
        <v>1</v>
      </c>
      <c r="D136" s="2">
        <v>7.915</v>
      </c>
      <c r="E136" s="3">
        <v>7</v>
      </c>
      <c r="F136" s="9">
        <v>-30.6</v>
      </c>
    </row>
    <row r="137" spans="1:6" ht="15">
      <c r="A137" s="1">
        <v>22698</v>
      </c>
      <c r="B137" s="1">
        <v>9</v>
      </c>
      <c r="C137" s="1">
        <v>2</v>
      </c>
      <c r="D137" s="2">
        <v>7.985</v>
      </c>
      <c r="E137" s="3">
        <v>5</v>
      </c>
      <c r="F137" s="9">
        <v>-31.17</v>
      </c>
    </row>
    <row r="138" spans="1:6" ht="15">
      <c r="A138" s="1">
        <v>22698</v>
      </c>
      <c r="B138" s="1">
        <v>9</v>
      </c>
      <c r="C138" s="1">
        <v>3</v>
      </c>
      <c r="D138" s="2">
        <v>8.035</v>
      </c>
      <c r="E138" s="3">
        <v>7</v>
      </c>
      <c r="F138" s="9">
        <v>-31.72</v>
      </c>
    </row>
    <row r="139" spans="1:6" ht="15">
      <c r="A139" s="1">
        <v>22698</v>
      </c>
      <c r="B139" s="1">
        <v>9</v>
      </c>
      <c r="C139" s="1">
        <v>4</v>
      </c>
      <c r="D139" s="2">
        <v>8.105</v>
      </c>
      <c r="E139" s="3">
        <v>6</v>
      </c>
      <c r="F139" s="9">
        <v>-28.84</v>
      </c>
    </row>
    <row r="140" spans="1:6" ht="15">
      <c r="A140" s="1">
        <v>22698</v>
      </c>
      <c r="B140" s="1">
        <v>9</v>
      </c>
      <c r="C140" s="1">
        <v>5</v>
      </c>
      <c r="D140" s="2">
        <v>8.165</v>
      </c>
      <c r="E140" s="3">
        <v>5</v>
      </c>
      <c r="F140" s="9">
        <v>-27.02</v>
      </c>
    </row>
    <row r="141" spans="1:6" ht="15">
      <c r="A141" s="1">
        <v>22698</v>
      </c>
      <c r="B141" s="1">
        <v>9</v>
      </c>
      <c r="C141" s="1">
        <v>6</v>
      </c>
      <c r="D141" s="2">
        <v>8.215</v>
      </c>
      <c r="E141" s="3">
        <v>5</v>
      </c>
      <c r="F141" s="9">
        <v>-25.71</v>
      </c>
    </row>
    <row r="142" spans="1:6" ht="15">
      <c r="A142" s="1">
        <v>22698</v>
      </c>
      <c r="B142" s="1">
        <v>9</v>
      </c>
      <c r="C142" s="1">
        <v>7</v>
      </c>
      <c r="D142" s="2">
        <v>8.265</v>
      </c>
      <c r="E142" s="3">
        <v>5</v>
      </c>
      <c r="F142" s="9">
        <v>-25.26</v>
      </c>
    </row>
    <row r="143" spans="1:6" ht="15">
      <c r="A143" s="1">
        <v>22698</v>
      </c>
      <c r="B143" s="1">
        <v>9</v>
      </c>
      <c r="C143" s="1">
        <v>8</v>
      </c>
      <c r="D143" s="2">
        <v>8.315</v>
      </c>
      <c r="E143" s="3">
        <v>5</v>
      </c>
      <c r="F143" s="9">
        <v>-25.82</v>
      </c>
    </row>
    <row r="144" spans="1:6" ht="15">
      <c r="A144" s="1">
        <v>22698</v>
      </c>
      <c r="B144" s="1">
        <v>9</v>
      </c>
      <c r="C144" s="1">
        <v>9</v>
      </c>
      <c r="D144" s="2">
        <v>8.365</v>
      </c>
      <c r="E144" s="3">
        <v>6</v>
      </c>
      <c r="F144" s="9">
        <v>-26.08</v>
      </c>
    </row>
    <row r="145" spans="1:6" ht="15">
      <c r="A145" s="1">
        <v>22698</v>
      </c>
      <c r="B145" s="1">
        <v>9</v>
      </c>
      <c r="C145" s="1">
        <v>10</v>
      </c>
      <c r="D145" s="2">
        <v>8.425</v>
      </c>
      <c r="E145" s="3">
        <v>6.5</v>
      </c>
      <c r="F145" s="9">
        <v>-26.64</v>
      </c>
    </row>
    <row r="146" spans="1:6" ht="15">
      <c r="A146" s="1">
        <v>22698</v>
      </c>
      <c r="B146" s="1">
        <v>9</v>
      </c>
      <c r="C146" s="1">
        <v>11</v>
      </c>
      <c r="D146" s="2">
        <v>8.49</v>
      </c>
      <c r="E146" s="3">
        <v>5.5</v>
      </c>
      <c r="F146" s="9">
        <v>-26.27</v>
      </c>
    </row>
    <row r="147" spans="1:6" ht="15">
      <c r="A147" s="1">
        <v>22698</v>
      </c>
      <c r="B147" s="1">
        <v>9</v>
      </c>
      <c r="C147" s="1">
        <v>12</v>
      </c>
      <c r="D147" s="2">
        <v>8.545</v>
      </c>
      <c r="E147" s="3">
        <v>6.5</v>
      </c>
      <c r="F147" s="9">
        <v>-24.72</v>
      </c>
    </row>
    <row r="148" spans="1:6" ht="15">
      <c r="A148" s="1">
        <v>22698</v>
      </c>
      <c r="B148" s="1">
        <v>9</v>
      </c>
      <c r="C148" s="1">
        <v>13</v>
      </c>
      <c r="D148" s="2">
        <v>8.61</v>
      </c>
      <c r="E148" s="3">
        <v>6.5</v>
      </c>
      <c r="F148" s="9">
        <v>-21.75</v>
      </c>
    </row>
    <row r="149" spans="1:6" ht="15">
      <c r="A149" s="1">
        <v>22698</v>
      </c>
      <c r="B149" s="1">
        <v>9</v>
      </c>
      <c r="C149" s="1">
        <v>14</v>
      </c>
      <c r="D149" s="2">
        <v>8.675</v>
      </c>
      <c r="E149" s="3">
        <v>5</v>
      </c>
      <c r="F149" s="9">
        <v>-23.85</v>
      </c>
    </row>
    <row r="150" spans="1:6" ht="15">
      <c r="A150" s="1">
        <v>22698</v>
      </c>
      <c r="B150" s="1">
        <v>9</v>
      </c>
      <c r="C150" s="1">
        <v>15</v>
      </c>
      <c r="D150" s="2">
        <v>8.725</v>
      </c>
      <c r="E150" s="3">
        <v>5</v>
      </c>
      <c r="F150" s="9">
        <v>-26.44</v>
      </c>
    </row>
    <row r="151" spans="1:6" ht="15">
      <c r="A151" s="1">
        <v>22698</v>
      </c>
      <c r="B151" s="1">
        <v>9</v>
      </c>
      <c r="C151" s="1">
        <v>16</v>
      </c>
      <c r="D151" s="2">
        <v>8.775</v>
      </c>
      <c r="E151" s="3">
        <v>6</v>
      </c>
      <c r="F151" s="9">
        <v>-28.03</v>
      </c>
    </row>
    <row r="152" spans="1:6" ht="15">
      <c r="A152" s="1">
        <v>22698</v>
      </c>
      <c r="B152" s="1">
        <v>9</v>
      </c>
      <c r="C152" s="1">
        <v>17</v>
      </c>
      <c r="D152" s="2">
        <v>8.835</v>
      </c>
      <c r="E152" s="3">
        <v>7.5</v>
      </c>
      <c r="F152" s="9">
        <v>-29.58</v>
      </c>
    </row>
    <row r="153" spans="1:6" ht="15">
      <c r="A153" s="1">
        <v>22698</v>
      </c>
      <c r="B153" s="1">
        <v>9</v>
      </c>
      <c r="C153" s="1">
        <v>18</v>
      </c>
      <c r="D153" s="2">
        <v>8.91</v>
      </c>
      <c r="E153" s="3">
        <v>7.5</v>
      </c>
      <c r="F153" s="9">
        <v>-30.17</v>
      </c>
    </row>
    <row r="154" spans="1:6" ht="15">
      <c r="A154" s="1">
        <v>22698</v>
      </c>
      <c r="B154" s="1">
        <v>10</v>
      </c>
      <c r="C154" s="1">
        <v>1</v>
      </c>
      <c r="D154" s="2">
        <v>8.985</v>
      </c>
      <c r="E154" s="3">
        <v>7</v>
      </c>
      <c r="F154" s="9">
        <v>-30.31</v>
      </c>
    </row>
    <row r="155" spans="1:6" ht="15">
      <c r="A155" s="1">
        <v>22698</v>
      </c>
      <c r="B155" s="1">
        <v>10</v>
      </c>
      <c r="C155" s="1">
        <v>2</v>
      </c>
      <c r="D155" s="2">
        <v>9.055</v>
      </c>
      <c r="E155" s="3">
        <v>5</v>
      </c>
      <c r="F155" s="9">
        <v>-31</v>
      </c>
    </row>
    <row r="156" spans="1:6" ht="15">
      <c r="A156" s="1">
        <v>22698</v>
      </c>
      <c r="B156" s="1">
        <v>10</v>
      </c>
      <c r="C156" s="1">
        <v>3</v>
      </c>
      <c r="D156" s="2">
        <v>9.105</v>
      </c>
      <c r="E156" s="3">
        <v>5</v>
      </c>
      <c r="F156" s="9">
        <v>-31.88</v>
      </c>
    </row>
    <row r="157" spans="1:6" ht="15">
      <c r="A157" s="1">
        <v>22698</v>
      </c>
      <c r="B157" s="1">
        <v>10</v>
      </c>
      <c r="C157" s="1">
        <v>4</v>
      </c>
      <c r="D157" s="2">
        <v>9.155</v>
      </c>
      <c r="E157" s="3">
        <v>5</v>
      </c>
      <c r="F157" s="9">
        <v>-32.28</v>
      </c>
    </row>
    <row r="158" spans="1:6" ht="15">
      <c r="A158" s="1">
        <v>22698</v>
      </c>
      <c r="B158" s="1">
        <v>10</v>
      </c>
      <c r="C158" s="1">
        <v>5</v>
      </c>
      <c r="D158" s="2">
        <v>9.205</v>
      </c>
      <c r="E158" s="3">
        <v>5</v>
      </c>
      <c r="F158" s="9">
        <v>-32.03</v>
      </c>
    </row>
    <row r="159" spans="1:6" ht="15">
      <c r="A159" s="1">
        <v>22698</v>
      </c>
      <c r="B159" s="1">
        <v>10</v>
      </c>
      <c r="C159" s="1">
        <v>6</v>
      </c>
      <c r="D159" s="2">
        <v>9.255</v>
      </c>
      <c r="E159" s="3">
        <v>5</v>
      </c>
      <c r="F159" s="9">
        <v>-30.91</v>
      </c>
    </row>
    <row r="160" spans="1:6" ht="15">
      <c r="A160" s="1">
        <v>22698</v>
      </c>
      <c r="B160" s="1">
        <v>10</v>
      </c>
      <c r="C160" s="1">
        <v>7</v>
      </c>
      <c r="D160" s="2">
        <v>9.305</v>
      </c>
      <c r="E160" s="3">
        <v>6.5</v>
      </c>
      <c r="F160" s="9">
        <v>-28.85</v>
      </c>
    </row>
    <row r="161" spans="1:6" ht="15">
      <c r="A161" s="1">
        <v>22698</v>
      </c>
      <c r="B161" s="1">
        <v>10</v>
      </c>
      <c r="C161" s="1">
        <v>8</v>
      </c>
      <c r="D161" s="2">
        <v>9.37</v>
      </c>
      <c r="E161" s="3">
        <v>6.5</v>
      </c>
      <c r="F161" s="9">
        <v>-25.02</v>
      </c>
    </row>
    <row r="162" spans="1:6" ht="15">
      <c r="A162" s="1">
        <v>22698</v>
      </c>
      <c r="B162" s="1">
        <v>10</v>
      </c>
      <c r="C162" s="1">
        <v>9</v>
      </c>
      <c r="D162" s="2">
        <v>9.435</v>
      </c>
      <c r="E162" s="3">
        <v>5</v>
      </c>
      <c r="F162" s="9">
        <v>-24.29</v>
      </c>
    </row>
    <row r="163" spans="1:6" ht="15">
      <c r="A163" s="1">
        <v>22698</v>
      </c>
      <c r="B163" s="1">
        <v>10</v>
      </c>
      <c r="C163" s="1">
        <v>10</v>
      </c>
      <c r="D163" s="2">
        <v>9.485</v>
      </c>
      <c r="E163" s="3">
        <v>5</v>
      </c>
      <c r="F163" s="9">
        <v>-25.51</v>
      </c>
    </row>
    <row r="164" spans="1:6" ht="15">
      <c r="A164" s="1">
        <v>22698</v>
      </c>
      <c r="B164" s="1">
        <v>10</v>
      </c>
      <c r="C164" s="1">
        <v>11</v>
      </c>
      <c r="D164" s="2">
        <v>9.535</v>
      </c>
      <c r="E164" s="3">
        <v>5</v>
      </c>
      <c r="F164" s="9">
        <v>-27.31</v>
      </c>
    </row>
    <row r="165" spans="1:6" ht="15">
      <c r="A165" s="1">
        <v>22698</v>
      </c>
      <c r="B165" s="1">
        <v>10</v>
      </c>
      <c r="C165" s="1">
        <v>12</v>
      </c>
      <c r="D165" s="2">
        <v>9.585</v>
      </c>
      <c r="E165" s="3">
        <v>6.5</v>
      </c>
      <c r="F165" s="9">
        <v>-28.51</v>
      </c>
    </row>
    <row r="166" spans="1:6" ht="15">
      <c r="A166" s="1">
        <v>22698</v>
      </c>
      <c r="B166" s="1">
        <v>10</v>
      </c>
      <c r="C166" s="1">
        <v>13</v>
      </c>
      <c r="D166" s="2">
        <v>9.65</v>
      </c>
      <c r="E166" s="3">
        <v>6.5</v>
      </c>
      <c r="F166" s="9">
        <v>-28.52</v>
      </c>
    </row>
    <row r="167" spans="1:6" ht="15">
      <c r="A167" s="1">
        <v>22698</v>
      </c>
      <c r="B167" s="1">
        <v>10</v>
      </c>
      <c r="C167" s="1">
        <v>14</v>
      </c>
      <c r="D167" s="2">
        <v>9.715</v>
      </c>
      <c r="E167" s="3">
        <v>5</v>
      </c>
      <c r="F167" s="9">
        <v>-27.55</v>
      </c>
    </row>
    <row r="168" spans="1:6" ht="15">
      <c r="A168" s="1">
        <v>22698</v>
      </c>
      <c r="B168" s="1">
        <v>10</v>
      </c>
      <c r="C168" s="1">
        <v>15</v>
      </c>
      <c r="D168" s="2">
        <v>9.765</v>
      </c>
      <c r="E168" s="3">
        <v>5</v>
      </c>
      <c r="F168" s="9">
        <v>-26.59</v>
      </c>
    </row>
    <row r="169" spans="1:6" ht="15">
      <c r="A169" s="1">
        <v>22698</v>
      </c>
      <c r="B169" s="1">
        <v>10</v>
      </c>
      <c r="C169" s="1">
        <v>16</v>
      </c>
      <c r="D169" s="2">
        <v>9.815</v>
      </c>
      <c r="E169" s="3">
        <v>7</v>
      </c>
      <c r="F169" s="9">
        <v>-25.65</v>
      </c>
    </row>
    <row r="170" spans="1:6" ht="15">
      <c r="A170" s="1">
        <v>22598</v>
      </c>
      <c r="B170" s="1">
        <v>11</v>
      </c>
      <c r="C170" s="1">
        <v>1</v>
      </c>
      <c r="D170" s="2">
        <v>9.885</v>
      </c>
      <c r="E170" s="3">
        <v>6.5</v>
      </c>
      <c r="F170" s="9">
        <v>-21.96</v>
      </c>
    </row>
    <row r="171" spans="1:6" ht="15">
      <c r="A171" s="1">
        <v>22598</v>
      </c>
      <c r="B171" s="1">
        <v>11</v>
      </c>
      <c r="C171" s="1">
        <v>2</v>
      </c>
      <c r="D171" s="2">
        <v>9.95</v>
      </c>
      <c r="E171" s="3">
        <v>5</v>
      </c>
      <c r="F171" s="9">
        <v>-23.37</v>
      </c>
    </row>
    <row r="172" spans="1:6" ht="15">
      <c r="A172" s="1">
        <v>22598</v>
      </c>
      <c r="B172" s="1">
        <v>11</v>
      </c>
      <c r="C172" s="1">
        <v>3</v>
      </c>
      <c r="D172" s="2">
        <v>10</v>
      </c>
      <c r="E172" s="3">
        <v>5</v>
      </c>
      <c r="F172" s="9">
        <v>-23.43</v>
      </c>
    </row>
    <row r="173" spans="1:6" ht="15">
      <c r="A173" s="1">
        <v>22598</v>
      </c>
      <c r="B173" s="1">
        <v>11</v>
      </c>
      <c r="C173" s="1">
        <v>4</v>
      </c>
      <c r="D173" s="2">
        <v>10.05</v>
      </c>
      <c r="E173" s="3">
        <v>5</v>
      </c>
      <c r="F173" s="9">
        <v>-23.38</v>
      </c>
    </row>
    <row r="174" spans="1:6" ht="15">
      <c r="A174" s="1">
        <v>22598</v>
      </c>
      <c r="B174" s="1">
        <v>11</v>
      </c>
      <c r="C174" s="1">
        <v>5</v>
      </c>
      <c r="D174" s="2">
        <v>10.1</v>
      </c>
      <c r="E174" s="3">
        <v>5</v>
      </c>
      <c r="F174" s="9">
        <v>-23.72</v>
      </c>
    </row>
    <row r="175" spans="1:6" ht="15">
      <c r="A175" s="1">
        <v>22598</v>
      </c>
      <c r="B175" s="1">
        <v>11</v>
      </c>
      <c r="C175" s="1">
        <v>6</v>
      </c>
      <c r="D175" s="2">
        <v>10.15</v>
      </c>
      <c r="E175" s="3">
        <v>5</v>
      </c>
      <c r="F175" s="9">
        <v>-24.4</v>
      </c>
    </row>
    <row r="176" spans="1:6" ht="15">
      <c r="A176" s="1">
        <v>22598</v>
      </c>
      <c r="B176" s="1">
        <v>11</v>
      </c>
      <c r="C176" s="1">
        <v>7</v>
      </c>
      <c r="D176" s="2">
        <v>10.2</v>
      </c>
      <c r="E176" s="3">
        <v>6.5</v>
      </c>
      <c r="F176" s="9">
        <v>-25.53</v>
      </c>
    </row>
    <row r="177" spans="1:6" ht="15">
      <c r="A177" s="1">
        <v>22598</v>
      </c>
      <c r="B177" s="1">
        <v>11</v>
      </c>
      <c r="C177" s="1">
        <v>8</v>
      </c>
      <c r="D177" s="2">
        <v>10.265</v>
      </c>
      <c r="E177" s="3">
        <v>6.5</v>
      </c>
      <c r="F177" s="9">
        <v>-29.87</v>
      </c>
    </row>
    <row r="178" spans="1:6" ht="15">
      <c r="A178" s="1">
        <v>22598</v>
      </c>
      <c r="B178" s="1">
        <v>11</v>
      </c>
      <c r="C178" s="1">
        <v>9</v>
      </c>
      <c r="D178" s="2">
        <v>10.33</v>
      </c>
      <c r="E178" s="3">
        <v>5</v>
      </c>
      <c r="F178" s="9">
        <v>-32.08</v>
      </c>
    </row>
    <row r="179" spans="1:6" ht="15">
      <c r="A179" s="1">
        <v>22598</v>
      </c>
      <c r="B179" s="1">
        <v>11</v>
      </c>
      <c r="C179" s="1">
        <v>10</v>
      </c>
      <c r="D179" s="2">
        <v>10.38</v>
      </c>
      <c r="E179" s="3">
        <v>5</v>
      </c>
      <c r="F179" s="9">
        <v>-33.67</v>
      </c>
    </row>
    <row r="180" spans="1:6" ht="15">
      <c r="A180" s="1">
        <v>22598</v>
      </c>
      <c r="B180" s="1">
        <v>11</v>
      </c>
      <c r="C180" s="1">
        <v>11</v>
      </c>
      <c r="D180" s="2">
        <v>10.43</v>
      </c>
      <c r="E180" s="3">
        <v>5</v>
      </c>
      <c r="F180" s="9">
        <v>-34.46</v>
      </c>
    </row>
    <row r="181" spans="1:6" ht="15">
      <c r="A181" s="1">
        <v>22598</v>
      </c>
      <c r="B181" s="1">
        <v>11</v>
      </c>
      <c r="C181" s="1">
        <v>12</v>
      </c>
      <c r="D181" s="2">
        <v>10.48</v>
      </c>
      <c r="E181" s="3">
        <v>5</v>
      </c>
      <c r="F181" s="9">
        <v>-34.94</v>
      </c>
    </row>
    <row r="182" spans="1:6" ht="15">
      <c r="A182" s="1">
        <v>22598</v>
      </c>
      <c r="B182" s="1">
        <v>11</v>
      </c>
      <c r="C182" s="1">
        <v>13</v>
      </c>
      <c r="D182" s="2">
        <v>10.53</v>
      </c>
      <c r="E182" s="3">
        <v>5</v>
      </c>
      <c r="F182" s="9">
        <v>-34.08</v>
      </c>
    </row>
    <row r="183" spans="1:6" ht="15">
      <c r="A183" s="1">
        <v>22598</v>
      </c>
      <c r="B183" s="1">
        <v>11</v>
      </c>
      <c r="C183" s="1">
        <v>14</v>
      </c>
      <c r="D183" s="2">
        <v>10.58</v>
      </c>
      <c r="E183" s="3">
        <v>5</v>
      </c>
      <c r="F183" s="9">
        <v>-31.97</v>
      </c>
    </row>
    <row r="184" spans="1:6" ht="15">
      <c r="A184" s="1">
        <v>22598</v>
      </c>
      <c r="B184" s="1">
        <v>11</v>
      </c>
      <c r="C184" s="1">
        <v>15</v>
      </c>
      <c r="D184" s="2">
        <v>10.63</v>
      </c>
      <c r="E184" s="3">
        <v>5</v>
      </c>
      <c r="F184" s="9">
        <v>-29.88</v>
      </c>
    </row>
    <row r="185" spans="1:6" ht="15">
      <c r="A185" s="1">
        <v>22598</v>
      </c>
      <c r="B185" s="1">
        <v>11</v>
      </c>
      <c r="C185" s="1">
        <v>16</v>
      </c>
      <c r="D185" s="2">
        <v>10.68</v>
      </c>
      <c r="E185" s="3">
        <v>5</v>
      </c>
      <c r="F185" s="9">
        <v>-28.31</v>
      </c>
    </row>
    <row r="186" spans="1:6" ht="15">
      <c r="A186" s="1">
        <v>22598</v>
      </c>
      <c r="B186" s="1">
        <v>11</v>
      </c>
      <c r="C186" s="1">
        <v>17</v>
      </c>
      <c r="D186" s="2">
        <v>10.73</v>
      </c>
      <c r="E186" s="3">
        <v>5</v>
      </c>
      <c r="F186" s="9">
        <v>-27.63</v>
      </c>
    </row>
    <row r="187" spans="1:6" ht="15">
      <c r="A187" s="1">
        <v>22598</v>
      </c>
      <c r="B187" s="1">
        <v>11</v>
      </c>
      <c r="C187" s="1">
        <v>18</v>
      </c>
      <c r="D187" s="2">
        <v>10.78</v>
      </c>
      <c r="E187" s="3">
        <v>5</v>
      </c>
      <c r="F187" s="9">
        <v>-27.07</v>
      </c>
    </row>
    <row r="188" spans="1:6" ht="15">
      <c r="A188" s="1">
        <v>22598</v>
      </c>
      <c r="B188" s="1">
        <v>11</v>
      </c>
      <c r="C188" s="1">
        <v>19</v>
      </c>
      <c r="D188" s="2">
        <v>10.83</v>
      </c>
      <c r="E188" s="3">
        <v>4.5</v>
      </c>
      <c r="F188" s="9">
        <v>-26.39</v>
      </c>
    </row>
    <row r="189" spans="1:6" ht="15">
      <c r="A189" s="1">
        <v>22598</v>
      </c>
      <c r="B189" s="1">
        <v>11</v>
      </c>
      <c r="C189" s="1">
        <v>20</v>
      </c>
      <c r="D189" s="2">
        <v>10.875</v>
      </c>
      <c r="E189" s="3">
        <v>6</v>
      </c>
      <c r="F189" s="9">
        <v>-26.48</v>
      </c>
    </row>
    <row r="190" spans="1:6" ht="15">
      <c r="A190" s="1">
        <v>22598</v>
      </c>
      <c r="B190" s="1">
        <v>12</v>
      </c>
      <c r="C190" s="1">
        <v>1</v>
      </c>
      <c r="D190" s="2">
        <v>10.935</v>
      </c>
      <c r="E190" s="3">
        <v>7</v>
      </c>
      <c r="F190" s="9">
        <v>-26.9</v>
      </c>
    </row>
    <row r="191" spans="1:6" ht="15">
      <c r="A191" s="1">
        <v>22598</v>
      </c>
      <c r="B191" s="1">
        <v>12</v>
      </c>
      <c r="C191" s="1">
        <v>2</v>
      </c>
      <c r="D191" s="2">
        <v>11.005</v>
      </c>
      <c r="E191" s="3">
        <v>5</v>
      </c>
      <c r="F191" s="9">
        <v>-27.51</v>
      </c>
    </row>
    <row r="192" spans="1:6" ht="15">
      <c r="A192" s="1">
        <v>22598</v>
      </c>
      <c r="B192" s="1">
        <v>12</v>
      </c>
      <c r="C192" s="1">
        <v>3</v>
      </c>
      <c r="D192" s="2">
        <v>11.055</v>
      </c>
      <c r="E192" s="3">
        <v>6.5</v>
      </c>
      <c r="F192" s="9">
        <v>-28.04</v>
      </c>
    </row>
    <row r="193" spans="1:6" ht="15">
      <c r="A193" s="1">
        <v>22598</v>
      </c>
      <c r="B193" s="1">
        <v>12</v>
      </c>
      <c r="C193" s="1">
        <v>4</v>
      </c>
      <c r="D193" s="2">
        <v>11.12</v>
      </c>
      <c r="E193" s="3">
        <v>6.5</v>
      </c>
      <c r="F193" s="9">
        <v>-26.98</v>
      </c>
    </row>
    <row r="194" spans="1:6" ht="15">
      <c r="A194" s="1">
        <v>22598</v>
      </c>
      <c r="B194" s="1">
        <v>12</v>
      </c>
      <c r="C194" s="1">
        <v>5</v>
      </c>
      <c r="D194" s="2">
        <v>11.185</v>
      </c>
      <c r="E194" s="3">
        <v>5.5</v>
      </c>
      <c r="F194" s="9">
        <v>-25.11</v>
      </c>
    </row>
    <row r="195" spans="1:6" ht="15">
      <c r="A195" s="1">
        <v>22598</v>
      </c>
      <c r="B195" s="1">
        <v>12</v>
      </c>
      <c r="C195" s="1">
        <v>6</v>
      </c>
      <c r="D195" s="2">
        <v>11.24</v>
      </c>
      <c r="E195" s="3">
        <v>5.5</v>
      </c>
      <c r="F195" s="9">
        <v>-22.7</v>
      </c>
    </row>
    <row r="196" spans="1:6" ht="15">
      <c r="A196" s="1">
        <v>22598</v>
      </c>
      <c r="B196" s="1">
        <v>12</v>
      </c>
      <c r="C196" s="1">
        <v>7</v>
      </c>
      <c r="D196" s="2">
        <v>11.295</v>
      </c>
      <c r="E196" s="3">
        <v>6.5</v>
      </c>
      <c r="F196" s="9">
        <v>-21.32</v>
      </c>
    </row>
    <row r="197" spans="1:6" ht="15">
      <c r="A197" s="1">
        <v>22598</v>
      </c>
      <c r="B197" s="1">
        <v>12</v>
      </c>
      <c r="C197" s="1">
        <v>8</v>
      </c>
      <c r="D197" s="2">
        <v>11.36</v>
      </c>
      <c r="E197" s="3">
        <v>7</v>
      </c>
      <c r="F197" s="9">
        <v>-21.32</v>
      </c>
    </row>
    <row r="198" spans="1:6" ht="15">
      <c r="A198" s="1">
        <v>22598</v>
      </c>
      <c r="B198" s="1">
        <v>12</v>
      </c>
      <c r="C198" s="1">
        <v>9</v>
      </c>
      <c r="D198" s="2">
        <v>11.43</v>
      </c>
      <c r="E198" s="3">
        <v>6.5</v>
      </c>
      <c r="F198" s="9">
        <v>-27.85</v>
      </c>
    </row>
    <row r="199" spans="1:6" ht="15">
      <c r="A199" s="1">
        <v>22598</v>
      </c>
      <c r="B199" s="1">
        <v>12</v>
      </c>
      <c r="C199" s="1">
        <v>10</v>
      </c>
      <c r="D199" s="2">
        <v>11.495</v>
      </c>
      <c r="E199" s="3">
        <v>5</v>
      </c>
      <c r="F199" s="9">
        <v>-31.04</v>
      </c>
    </row>
    <row r="200" spans="1:6" ht="15">
      <c r="A200" s="1">
        <v>22598</v>
      </c>
      <c r="B200" s="1">
        <v>12</v>
      </c>
      <c r="C200" s="1">
        <v>11</v>
      </c>
      <c r="D200" s="2">
        <v>11.545</v>
      </c>
      <c r="E200" s="3">
        <v>5</v>
      </c>
      <c r="F200" s="9">
        <v>-32.88</v>
      </c>
    </row>
    <row r="201" spans="1:6" ht="15">
      <c r="A201" s="1">
        <v>22598</v>
      </c>
      <c r="B201" s="1">
        <v>12</v>
      </c>
      <c r="C201" s="1">
        <v>12</v>
      </c>
      <c r="D201" s="2">
        <v>11.595</v>
      </c>
      <c r="E201" s="3">
        <v>5</v>
      </c>
      <c r="F201" s="9">
        <v>-34.07</v>
      </c>
    </row>
    <row r="202" spans="1:6" ht="15">
      <c r="A202" s="1">
        <v>22598</v>
      </c>
      <c r="B202" s="1">
        <v>12</v>
      </c>
      <c r="C202" s="1">
        <v>13</v>
      </c>
      <c r="D202" s="2">
        <v>11.645</v>
      </c>
      <c r="E202" s="3">
        <v>5.5</v>
      </c>
      <c r="F202" s="9">
        <v>-33.23</v>
      </c>
    </row>
    <row r="203" spans="1:6" ht="15">
      <c r="A203" s="1">
        <v>22598</v>
      </c>
      <c r="B203" s="1">
        <v>12</v>
      </c>
      <c r="C203" s="1">
        <v>14</v>
      </c>
      <c r="D203" s="2">
        <v>11.7</v>
      </c>
      <c r="E203" s="3">
        <v>6</v>
      </c>
      <c r="F203" s="9">
        <v>-31.62</v>
      </c>
    </row>
    <row r="204" spans="1:6" ht="15">
      <c r="A204" s="1">
        <v>22598</v>
      </c>
      <c r="B204" s="1">
        <v>12</v>
      </c>
      <c r="C204" s="1">
        <v>15</v>
      </c>
      <c r="D204" s="2">
        <v>11.76</v>
      </c>
      <c r="E204" s="3">
        <v>7</v>
      </c>
      <c r="F204" s="9">
        <v>-30.3</v>
      </c>
    </row>
    <row r="205" spans="1:6" ht="15">
      <c r="A205" s="1">
        <v>22498</v>
      </c>
      <c r="B205" s="1">
        <v>13</v>
      </c>
      <c r="C205" s="1">
        <v>1</v>
      </c>
      <c r="D205" s="2">
        <v>11.83</v>
      </c>
      <c r="E205" s="3">
        <v>6.5</v>
      </c>
      <c r="F205" s="9">
        <v>-29.85</v>
      </c>
    </row>
    <row r="206" spans="1:6" ht="15">
      <c r="A206" s="1">
        <v>22498</v>
      </c>
      <c r="B206" s="1">
        <v>13</v>
      </c>
      <c r="C206" s="1">
        <v>2</v>
      </c>
      <c r="D206" s="2">
        <v>11.895</v>
      </c>
      <c r="E206" s="3">
        <v>5.2</v>
      </c>
      <c r="F206" s="9">
        <v>-29.32</v>
      </c>
    </row>
    <row r="207" spans="1:6" ht="15">
      <c r="A207" s="1">
        <v>22498</v>
      </c>
      <c r="B207" s="1">
        <v>13</v>
      </c>
      <c r="C207" s="1">
        <v>3</v>
      </c>
      <c r="D207" s="2">
        <v>11.947</v>
      </c>
      <c r="E207" s="3">
        <v>5.2</v>
      </c>
      <c r="F207" s="9">
        <v>-28.39</v>
      </c>
    </row>
    <row r="208" spans="1:6" ht="15">
      <c r="A208" s="1">
        <v>22498</v>
      </c>
      <c r="B208" s="1">
        <v>13</v>
      </c>
      <c r="C208" s="1">
        <v>4</v>
      </c>
      <c r="D208" s="2">
        <v>11.999</v>
      </c>
      <c r="E208" s="3">
        <v>5.2</v>
      </c>
      <c r="F208" s="9">
        <v>-26.84</v>
      </c>
    </row>
    <row r="209" spans="1:6" ht="15">
      <c r="A209" s="1">
        <v>22498</v>
      </c>
      <c r="B209" s="1">
        <v>13</v>
      </c>
      <c r="C209" s="1">
        <v>5</v>
      </c>
      <c r="D209" s="2">
        <v>12.051</v>
      </c>
      <c r="E209" s="3">
        <v>5.2</v>
      </c>
      <c r="F209" s="9">
        <v>-25.38</v>
      </c>
    </row>
    <row r="210" spans="1:6" ht="15">
      <c r="A210" s="1">
        <v>22498</v>
      </c>
      <c r="B210" s="1">
        <v>13</v>
      </c>
      <c r="C210" s="1">
        <v>6</v>
      </c>
      <c r="D210" s="2">
        <v>12.103</v>
      </c>
      <c r="E210" s="3">
        <v>5.2</v>
      </c>
      <c r="F210" s="9">
        <v>-24.68</v>
      </c>
    </row>
    <row r="211" spans="1:6" ht="15">
      <c r="A211" s="1">
        <v>22498</v>
      </c>
      <c r="B211" s="1">
        <v>13</v>
      </c>
      <c r="C211" s="1">
        <v>7</v>
      </c>
      <c r="D211" s="2">
        <v>12.155</v>
      </c>
      <c r="E211" s="3">
        <v>5.2</v>
      </c>
      <c r="F211" s="9">
        <v>-24.34</v>
      </c>
    </row>
    <row r="212" spans="1:6" ht="15">
      <c r="A212" s="1">
        <v>22498</v>
      </c>
      <c r="B212" s="1">
        <v>13</v>
      </c>
      <c r="C212" s="1">
        <v>8</v>
      </c>
      <c r="D212" s="2">
        <v>12.207</v>
      </c>
      <c r="E212" s="3">
        <v>5.2</v>
      </c>
      <c r="F212" s="9">
        <v>-23.76</v>
      </c>
    </row>
    <row r="213" spans="1:6" ht="15">
      <c r="A213" s="1">
        <v>22498</v>
      </c>
      <c r="B213" s="1">
        <v>13</v>
      </c>
      <c r="C213" s="1">
        <v>9</v>
      </c>
      <c r="D213" s="2">
        <v>12.259</v>
      </c>
      <c r="E213" s="3">
        <v>5.2</v>
      </c>
      <c r="F213" s="9">
        <v>-21.19</v>
      </c>
    </row>
    <row r="214" spans="1:6" ht="15">
      <c r="A214" s="1">
        <v>22498</v>
      </c>
      <c r="B214" s="1">
        <v>13</v>
      </c>
      <c r="C214" s="1">
        <v>10</v>
      </c>
      <c r="D214" s="2">
        <v>12.311</v>
      </c>
      <c r="E214" s="3">
        <v>6.5</v>
      </c>
      <c r="F214" s="9">
        <v>-20.82</v>
      </c>
    </row>
    <row r="215" spans="1:6" ht="15">
      <c r="A215" s="1">
        <v>22498</v>
      </c>
      <c r="B215" s="1">
        <v>13</v>
      </c>
      <c r="C215" s="1">
        <v>11</v>
      </c>
      <c r="D215" s="2">
        <v>12.376</v>
      </c>
      <c r="E215" s="3">
        <v>6.5</v>
      </c>
      <c r="F215" s="9">
        <v>-20.98</v>
      </c>
    </row>
    <row r="216" spans="1:6" ht="15">
      <c r="A216" s="1">
        <v>22498</v>
      </c>
      <c r="B216" s="1">
        <v>13</v>
      </c>
      <c r="C216" s="1">
        <v>12</v>
      </c>
      <c r="D216" s="2">
        <v>12.441</v>
      </c>
      <c r="E216" s="3">
        <v>5.2</v>
      </c>
      <c r="F216" s="9">
        <v>-22.26</v>
      </c>
    </row>
    <row r="217" spans="1:6" ht="15">
      <c r="A217" s="1">
        <v>22498</v>
      </c>
      <c r="B217" s="1">
        <v>13</v>
      </c>
      <c r="C217" s="1">
        <v>13</v>
      </c>
      <c r="D217" s="2">
        <v>12.493</v>
      </c>
      <c r="E217" s="3">
        <v>5.2</v>
      </c>
      <c r="F217" s="9">
        <v>-24.31</v>
      </c>
    </row>
    <row r="218" spans="1:6" ht="15">
      <c r="A218" s="1">
        <v>22498</v>
      </c>
      <c r="B218" s="1">
        <v>13</v>
      </c>
      <c r="C218" s="1">
        <v>14</v>
      </c>
      <c r="D218" s="2">
        <v>12.545</v>
      </c>
      <c r="E218" s="3">
        <v>5.2</v>
      </c>
      <c r="F218" s="9">
        <v>-25.87</v>
      </c>
    </row>
    <row r="219" spans="1:6" ht="15">
      <c r="A219" s="1">
        <v>22498</v>
      </c>
      <c r="B219" s="1">
        <v>13</v>
      </c>
      <c r="C219" s="1">
        <v>15</v>
      </c>
      <c r="D219" s="2">
        <v>12.597</v>
      </c>
      <c r="E219" s="3">
        <v>5.2</v>
      </c>
      <c r="F219" s="9">
        <v>-27.21</v>
      </c>
    </row>
    <row r="220" spans="1:6" ht="15">
      <c r="A220" s="1">
        <v>22498</v>
      </c>
      <c r="B220" s="1">
        <v>13</v>
      </c>
      <c r="C220" s="1">
        <v>16</v>
      </c>
      <c r="D220" s="2">
        <v>12.649</v>
      </c>
      <c r="E220" s="3">
        <v>5.2</v>
      </c>
      <c r="F220" s="9">
        <v>-28.6</v>
      </c>
    </row>
    <row r="221" spans="1:6" ht="15">
      <c r="A221" s="1">
        <v>22498</v>
      </c>
      <c r="B221" s="1">
        <v>13</v>
      </c>
      <c r="C221" s="1">
        <v>17</v>
      </c>
      <c r="D221" s="2">
        <v>12.701</v>
      </c>
      <c r="E221" s="3">
        <v>6.4</v>
      </c>
      <c r="F221" s="9">
        <v>-29.91</v>
      </c>
    </row>
    <row r="222" spans="1:6" ht="15">
      <c r="A222" s="1">
        <v>22498</v>
      </c>
      <c r="B222" s="1">
        <v>13</v>
      </c>
      <c r="C222" s="1">
        <v>18</v>
      </c>
      <c r="D222" s="2">
        <v>12.765</v>
      </c>
      <c r="E222" s="3">
        <v>7</v>
      </c>
      <c r="F222" s="9">
        <v>-30.78</v>
      </c>
    </row>
    <row r="223" spans="1:6" ht="15">
      <c r="A223" s="1">
        <v>22498</v>
      </c>
      <c r="B223" s="1">
        <v>14</v>
      </c>
      <c r="C223" s="1">
        <v>1</v>
      </c>
      <c r="D223" s="2">
        <v>12.835</v>
      </c>
      <c r="E223" s="3">
        <v>6.5</v>
      </c>
      <c r="F223" s="9">
        <v>-29.49</v>
      </c>
    </row>
    <row r="224" spans="1:6" ht="15">
      <c r="A224" s="1">
        <v>22498</v>
      </c>
      <c r="B224" s="1">
        <v>14</v>
      </c>
      <c r="C224" s="1">
        <v>2</v>
      </c>
      <c r="D224" s="2">
        <v>12.9</v>
      </c>
      <c r="E224" s="3">
        <v>5</v>
      </c>
      <c r="F224" s="9">
        <v>-27.57</v>
      </c>
    </row>
    <row r="225" spans="1:6" ht="15">
      <c r="A225" s="1">
        <v>22498</v>
      </c>
      <c r="B225" s="1">
        <v>14</v>
      </c>
      <c r="C225" s="1">
        <v>3</v>
      </c>
      <c r="D225" s="2">
        <v>12.95</v>
      </c>
      <c r="E225" s="3">
        <v>5</v>
      </c>
      <c r="F225" s="9">
        <v>-25.61</v>
      </c>
    </row>
    <row r="226" spans="1:6" ht="15">
      <c r="A226" s="1">
        <v>22498</v>
      </c>
      <c r="B226" s="1">
        <v>14</v>
      </c>
      <c r="C226" s="1">
        <v>4</v>
      </c>
      <c r="D226" s="2">
        <v>13</v>
      </c>
      <c r="E226" s="3">
        <v>5</v>
      </c>
      <c r="F226" s="9">
        <v>-24.48</v>
      </c>
    </row>
    <row r="227" spans="1:6" ht="15">
      <c r="A227" s="1">
        <v>22498</v>
      </c>
      <c r="B227" s="1">
        <v>14</v>
      </c>
      <c r="C227" s="1">
        <v>5</v>
      </c>
      <c r="D227" s="2">
        <v>13.05</v>
      </c>
      <c r="E227" s="3">
        <v>5</v>
      </c>
      <c r="F227" s="9">
        <v>-24.58</v>
      </c>
    </row>
    <row r="228" spans="1:6" ht="15">
      <c r="A228" s="1">
        <v>22498</v>
      </c>
      <c r="B228" s="1">
        <v>14</v>
      </c>
      <c r="C228" s="1">
        <v>6</v>
      </c>
      <c r="D228" s="2">
        <v>13.1</v>
      </c>
      <c r="E228" s="3">
        <v>5</v>
      </c>
      <c r="F228" s="9">
        <v>-25.95</v>
      </c>
    </row>
    <row r="229" spans="1:6" ht="15">
      <c r="A229" s="1">
        <v>22498</v>
      </c>
      <c r="B229" s="1">
        <v>14</v>
      </c>
      <c r="C229" s="1">
        <v>7</v>
      </c>
      <c r="D229" s="2">
        <v>13.15</v>
      </c>
      <c r="E229" s="3">
        <v>5</v>
      </c>
      <c r="F229" s="9">
        <v>-27.35</v>
      </c>
    </row>
    <row r="230" spans="1:6" ht="15">
      <c r="A230" s="1">
        <v>22498</v>
      </c>
      <c r="B230" s="1">
        <v>14</v>
      </c>
      <c r="C230" s="1">
        <v>8</v>
      </c>
      <c r="D230" s="2">
        <v>13.2</v>
      </c>
      <c r="E230" s="3">
        <v>5</v>
      </c>
      <c r="F230" s="9">
        <v>-28.62</v>
      </c>
    </row>
    <row r="231" spans="1:6" ht="15">
      <c r="A231" s="1">
        <v>22498</v>
      </c>
      <c r="B231" s="1">
        <v>14</v>
      </c>
      <c r="C231" s="1">
        <v>9</v>
      </c>
      <c r="D231" s="2">
        <v>13.25</v>
      </c>
      <c r="E231" s="3">
        <v>5</v>
      </c>
      <c r="F231" s="9">
        <v>-28.85</v>
      </c>
    </row>
    <row r="232" spans="1:6" ht="15">
      <c r="A232" s="1">
        <v>22498</v>
      </c>
      <c r="B232" s="1">
        <v>14</v>
      </c>
      <c r="C232" s="1">
        <v>10</v>
      </c>
      <c r="D232" s="2">
        <v>13.3</v>
      </c>
      <c r="E232" s="3">
        <v>5</v>
      </c>
      <c r="F232" s="9">
        <v>-27.41</v>
      </c>
    </row>
    <row r="233" spans="1:6" ht="15">
      <c r="A233" s="1">
        <v>22498</v>
      </c>
      <c r="B233" s="1">
        <v>14</v>
      </c>
      <c r="C233" s="1">
        <v>11</v>
      </c>
      <c r="D233" s="2">
        <v>13.35</v>
      </c>
      <c r="E233" s="3">
        <v>5</v>
      </c>
      <c r="F233" s="9">
        <v>-24.71</v>
      </c>
    </row>
    <row r="234" spans="1:6" ht="15">
      <c r="A234" s="1">
        <v>22498</v>
      </c>
      <c r="B234" s="1">
        <v>14</v>
      </c>
      <c r="C234" s="1">
        <v>12</v>
      </c>
      <c r="D234" s="2">
        <v>13.4</v>
      </c>
      <c r="E234" s="3">
        <v>5</v>
      </c>
      <c r="F234" s="9">
        <v>-22.82</v>
      </c>
    </row>
    <row r="235" spans="1:6" ht="15">
      <c r="A235" s="1">
        <v>22498</v>
      </c>
      <c r="B235" s="1">
        <v>14</v>
      </c>
      <c r="C235" s="1">
        <v>13</v>
      </c>
      <c r="D235" s="2">
        <v>13.45</v>
      </c>
      <c r="E235" s="3">
        <v>5</v>
      </c>
      <c r="F235" s="9">
        <v>-21.59</v>
      </c>
    </row>
    <row r="236" spans="1:6" ht="15">
      <c r="A236" s="1">
        <v>22498</v>
      </c>
      <c r="B236" s="1">
        <v>14</v>
      </c>
      <c r="C236" s="1">
        <v>14</v>
      </c>
      <c r="D236" s="2">
        <v>13.5</v>
      </c>
      <c r="E236" s="3">
        <v>5</v>
      </c>
      <c r="F236" s="9">
        <v>-20.66</v>
      </c>
    </row>
    <row r="237" spans="1:6" ht="15">
      <c r="A237" s="1">
        <v>22498</v>
      </c>
      <c r="B237" s="1">
        <v>14</v>
      </c>
      <c r="C237" s="1">
        <v>15</v>
      </c>
      <c r="D237" s="2">
        <v>13.55</v>
      </c>
      <c r="E237" s="3">
        <v>5</v>
      </c>
      <c r="F237" s="9">
        <v>-19.78</v>
      </c>
    </row>
    <row r="238" spans="1:6" ht="15">
      <c r="A238" s="1">
        <v>22498</v>
      </c>
      <c r="B238" s="1">
        <v>14</v>
      </c>
      <c r="C238" s="1">
        <v>16</v>
      </c>
      <c r="D238" s="2">
        <v>13.6</v>
      </c>
      <c r="E238" s="3">
        <v>5</v>
      </c>
      <c r="F238" s="9">
        <v>-19.71</v>
      </c>
    </row>
    <row r="239" spans="1:6" ht="15">
      <c r="A239" s="1">
        <v>22498</v>
      </c>
      <c r="B239" s="1">
        <v>14</v>
      </c>
      <c r="C239" s="1">
        <v>17</v>
      </c>
      <c r="D239" s="2">
        <v>13.65</v>
      </c>
      <c r="E239" s="3">
        <v>5</v>
      </c>
      <c r="F239" s="9">
        <v>-20.62</v>
      </c>
    </row>
    <row r="240" spans="1:6" ht="15">
      <c r="A240" s="1">
        <v>22498</v>
      </c>
      <c r="B240" s="1">
        <v>14</v>
      </c>
      <c r="C240" s="1">
        <v>18</v>
      </c>
      <c r="D240" s="2">
        <v>13.7</v>
      </c>
      <c r="E240" s="3">
        <v>7</v>
      </c>
      <c r="F240" s="9">
        <v>-22.12</v>
      </c>
    </row>
    <row r="241" spans="1:6" ht="15">
      <c r="A241" s="1">
        <v>22398</v>
      </c>
      <c r="B241" s="1">
        <v>15</v>
      </c>
      <c r="C241" s="1">
        <v>1</v>
      </c>
      <c r="D241" s="2">
        <v>13.77</v>
      </c>
      <c r="E241" s="3">
        <v>6.5</v>
      </c>
      <c r="F241" s="9">
        <v>-24.5</v>
      </c>
    </row>
    <row r="242" spans="1:6" ht="15">
      <c r="A242" s="1">
        <v>22398</v>
      </c>
      <c r="B242" s="1">
        <v>15</v>
      </c>
      <c r="C242" s="1">
        <v>2</v>
      </c>
      <c r="D242" s="2">
        <v>13.835</v>
      </c>
      <c r="E242" s="3">
        <v>4.8</v>
      </c>
      <c r="F242" s="9">
        <v>-25.21</v>
      </c>
    </row>
    <row r="243" spans="1:6" ht="15">
      <c r="A243" s="1">
        <v>22398</v>
      </c>
      <c r="B243" s="1">
        <v>15</v>
      </c>
      <c r="C243" s="1">
        <v>3</v>
      </c>
      <c r="D243" s="2">
        <v>13.883</v>
      </c>
      <c r="E243" s="3">
        <v>4.8</v>
      </c>
      <c r="F243" s="9">
        <v>-26.03</v>
      </c>
    </row>
    <row r="244" spans="1:6" ht="15">
      <c r="A244" s="1">
        <v>22398</v>
      </c>
      <c r="B244" s="1">
        <v>15</v>
      </c>
      <c r="C244" s="1">
        <v>4</v>
      </c>
      <c r="D244" s="2">
        <v>13.931</v>
      </c>
      <c r="E244" s="3">
        <v>4.8</v>
      </c>
      <c r="F244" s="9">
        <v>-27.08</v>
      </c>
    </row>
    <row r="245" spans="1:6" ht="15">
      <c r="A245" s="1">
        <v>22398</v>
      </c>
      <c r="B245" s="1">
        <v>15</v>
      </c>
      <c r="C245" s="1">
        <v>5</v>
      </c>
      <c r="D245" s="2">
        <v>13.979</v>
      </c>
      <c r="E245" s="3">
        <v>4.8</v>
      </c>
      <c r="F245" s="9">
        <v>-30.74</v>
      </c>
    </row>
    <row r="246" spans="1:6" ht="15">
      <c r="A246" s="1">
        <v>22398</v>
      </c>
      <c r="B246" s="1">
        <v>15</v>
      </c>
      <c r="C246" s="1">
        <v>6</v>
      </c>
      <c r="D246" s="2">
        <v>14.027</v>
      </c>
      <c r="E246" s="3">
        <v>4.8</v>
      </c>
      <c r="F246" s="9">
        <v>-29.4</v>
      </c>
    </row>
    <row r="247" spans="1:6" ht="15">
      <c r="A247" s="1">
        <v>22398</v>
      </c>
      <c r="B247" s="1">
        <v>15</v>
      </c>
      <c r="C247" s="1">
        <v>7</v>
      </c>
      <c r="D247" s="2">
        <v>14.075</v>
      </c>
      <c r="E247" s="3">
        <v>4.8</v>
      </c>
      <c r="F247" s="9">
        <v>-30.65</v>
      </c>
    </row>
    <row r="248" spans="1:6" ht="15">
      <c r="A248" s="1">
        <v>22398</v>
      </c>
      <c r="B248" s="1">
        <v>15</v>
      </c>
      <c r="C248" s="1">
        <v>8</v>
      </c>
      <c r="D248" s="2">
        <v>14.123</v>
      </c>
      <c r="E248" s="3">
        <v>4.8</v>
      </c>
      <c r="F248" s="9">
        <v>-31.36</v>
      </c>
    </row>
    <row r="249" spans="1:6" ht="15">
      <c r="A249" s="1">
        <v>22398</v>
      </c>
      <c r="B249" s="1">
        <v>15</v>
      </c>
      <c r="C249" s="1">
        <v>9</v>
      </c>
      <c r="D249" s="2">
        <v>14.171</v>
      </c>
      <c r="E249" s="3">
        <v>4.8</v>
      </c>
      <c r="F249" s="9">
        <v>-32.62</v>
      </c>
    </row>
    <row r="250" spans="1:6" ht="15">
      <c r="A250" s="1">
        <v>22398</v>
      </c>
      <c r="B250" s="1">
        <v>15</v>
      </c>
      <c r="C250" s="1">
        <v>10</v>
      </c>
      <c r="D250" s="2">
        <v>14.219</v>
      </c>
      <c r="E250" s="3">
        <v>4.8</v>
      </c>
      <c r="F250" s="9">
        <v>-33.77</v>
      </c>
    </row>
    <row r="251" spans="1:6" ht="15">
      <c r="A251" s="1">
        <v>22398</v>
      </c>
      <c r="B251" s="1">
        <v>15</v>
      </c>
      <c r="C251" s="1">
        <v>11</v>
      </c>
      <c r="D251" s="2">
        <v>14.267</v>
      </c>
      <c r="E251" s="3">
        <v>4.8</v>
      </c>
      <c r="F251" s="9">
        <v>-34.64</v>
      </c>
    </row>
    <row r="252" spans="1:6" ht="15">
      <c r="A252" s="1">
        <v>22398</v>
      </c>
      <c r="B252" s="1">
        <v>15</v>
      </c>
      <c r="C252" s="1">
        <v>12</v>
      </c>
      <c r="D252" s="2">
        <v>14.315</v>
      </c>
      <c r="E252" s="3">
        <v>4.8</v>
      </c>
      <c r="F252" s="9">
        <v>-34.38</v>
      </c>
    </row>
    <row r="253" spans="1:6" ht="15">
      <c r="A253" s="1">
        <v>22398</v>
      </c>
      <c r="B253" s="1">
        <v>15</v>
      </c>
      <c r="C253" s="1">
        <v>13</v>
      </c>
      <c r="D253" s="2">
        <v>14.363</v>
      </c>
      <c r="E253" s="3">
        <v>4.8</v>
      </c>
      <c r="F253" s="9">
        <v>-33.6</v>
      </c>
    </row>
    <row r="254" spans="1:6" ht="15">
      <c r="A254" s="1">
        <v>22398</v>
      </c>
      <c r="B254" s="1">
        <v>15</v>
      </c>
      <c r="C254" s="1">
        <v>14</v>
      </c>
      <c r="D254" s="2">
        <v>14.411</v>
      </c>
      <c r="E254" s="3">
        <v>4.8</v>
      </c>
      <c r="F254" s="9">
        <v>-31.42</v>
      </c>
    </row>
    <row r="255" spans="1:6" ht="15">
      <c r="A255" s="1">
        <v>22398</v>
      </c>
      <c r="B255" s="1">
        <v>15</v>
      </c>
      <c r="C255" s="1">
        <v>15</v>
      </c>
      <c r="D255" s="2">
        <v>14.459</v>
      </c>
      <c r="E255" s="3">
        <v>4.8</v>
      </c>
      <c r="F255" s="9">
        <v>-29</v>
      </c>
    </row>
    <row r="256" spans="1:6" ht="15">
      <c r="A256" s="1">
        <v>22398</v>
      </c>
      <c r="B256" s="1">
        <v>15</v>
      </c>
      <c r="C256" s="1">
        <v>16</v>
      </c>
      <c r="D256" s="2">
        <v>14.507</v>
      </c>
      <c r="E256" s="3">
        <v>4.8</v>
      </c>
      <c r="F256" s="9">
        <v>-26.69</v>
      </c>
    </row>
    <row r="257" spans="1:6" ht="15">
      <c r="A257" s="1">
        <v>22398</v>
      </c>
      <c r="B257" s="1">
        <v>15</v>
      </c>
      <c r="C257" s="1">
        <v>17</v>
      </c>
      <c r="D257" s="2">
        <v>14.555</v>
      </c>
      <c r="E257" s="3">
        <v>5</v>
      </c>
      <c r="F257" s="9">
        <v>-24.67</v>
      </c>
    </row>
    <row r="258" spans="1:6" ht="15">
      <c r="A258" s="1">
        <v>22398</v>
      </c>
      <c r="B258" s="1">
        <v>15</v>
      </c>
      <c r="C258" s="1">
        <v>18</v>
      </c>
      <c r="D258" s="2">
        <v>14.605</v>
      </c>
      <c r="E258" s="3">
        <v>6.5</v>
      </c>
      <c r="F258" s="9">
        <v>-23.37</v>
      </c>
    </row>
    <row r="259" spans="1:6" ht="15">
      <c r="A259" s="1">
        <v>22098</v>
      </c>
      <c r="B259" s="1">
        <v>16</v>
      </c>
      <c r="C259" s="1">
        <v>1</v>
      </c>
      <c r="D259" s="2">
        <v>14.67</v>
      </c>
      <c r="E259" s="3">
        <v>7</v>
      </c>
      <c r="F259" s="9">
        <v>-22.32</v>
      </c>
    </row>
    <row r="260" spans="1:6" ht="15">
      <c r="A260" s="1">
        <v>22098</v>
      </c>
      <c r="B260" s="1">
        <v>16</v>
      </c>
      <c r="C260" s="1">
        <v>2</v>
      </c>
      <c r="D260" s="2">
        <v>14.74</v>
      </c>
      <c r="E260" s="3">
        <v>5</v>
      </c>
      <c r="F260" s="9">
        <v>-25.11</v>
      </c>
    </row>
    <row r="261" spans="1:6" ht="15">
      <c r="A261" s="1">
        <v>22098</v>
      </c>
      <c r="B261" s="1">
        <v>16</v>
      </c>
      <c r="C261" s="1">
        <v>3</v>
      </c>
      <c r="D261" s="2">
        <v>14.79</v>
      </c>
      <c r="E261" s="3">
        <v>5</v>
      </c>
      <c r="F261" s="9">
        <v>-26.61</v>
      </c>
    </row>
    <row r="262" spans="1:6" ht="15">
      <c r="A262" s="1">
        <v>22098</v>
      </c>
      <c r="B262" s="1">
        <v>16</v>
      </c>
      <c r="C262" s="1">
        <v>4</v>
      </c>
      <c r="D262" s="2">
        <v>14.84</v>
      </c>
      <c r="E262" s="3">
        <v>5</v>
      </c>
      <c r="F262" s="9">
        <v>-28.18</v>
      </c>
    </row>
    <row r="263" spans="1:6" ht="15">
      <c r="A263" s="1">
        <v>22098</v>
      </c>
      <c r="B263" s="1">
        <v>16</v>
      </c>
      <c r="C263" s="1">
        <v>5</v>
      </c>
      <c r="D263" s="2">
        <v>14.89</v>
      </c>
      <c r="E263" s="3">
        <v>5</v>
      </c>
      <c r="F263" s="9">
        <v>-29.46</v>
      </c>
    </row>
    <row r="264" spans="1:6" ht="15">
      <c r="A264" s="1">
        <v>22098</v>
      </c>
      <c r="B264" s="1">
        <v>16</v>
      </c>
      <c r="C264" s="1">
        <v>6</v>
      </c>
      <c r="D264" s="2">
        <v>14.94</v>
      </c>
      <c r="E264" s="3">
        <v>5</v>
      </c>
      <c r="F264" s="9">
        <v>-29</v>
      </c>
    </row>
    <row r="265" spans="1:6" ht="15">
      <c r="A265" s="1">
        <v>22098</v>
      </c>
      <c r="B265" s="1">
        <v>16</v>
      </c>
      <c r="C265" s="1">
        <v>7</v>
      </c>
      <c r="D265" s="2">
        <v>14.99</v>
      </c>
      <c r="E265" s="3">
        <v>5</v>
      </c>
      <c r="F265" s="9">
        <v>-27.67</v>
      </c>
    </row>
    <row r="266" spans="1:6" ht="15">
      <c r="A266" s="1">
        <v>22098</v>
      </c>
      <c r="B266" s="1">
        <v>16</v>
      </c>
      <c r="C266" s="1">
        <v>8</v>
      </c>
      <c r="D266" s="2">
        <v>15.04</v>
      </c>
      <c r="E266" s="3">
        <v>6</v>
      </c>
      <c r="F266" s="9">
        <v>-26.76</v>
      </c>
    </row>
    <row r="267" spans="1:6" ht="15">
      <c r="A267" s="1">
        <v>22098</v>
      </c>
      <c r="B267" s="1">
        <v>16</v>
      </c>
      <c r="C267" s="1">
        <v>9</v>
      </c>
      <c r="D267" s="2">
        <v>15.1</v>
      </c>
      <c r="E267" s="3">
        <v>6.5</v>
      </c>
      <c r="F267" s="9">
        <v>-27.4</v>
      </c>
    </row>
    <row r="268" spans="1:6" ht="15">
      <c r="A268" s="1">
        <v>22098</v>
      </c>
      <c r="B268" s="1">
        <v>16</v>
      </c>
      <c r="C268" s="1">
        <v>10</v>
      </c>
      <c r="D268" s="2">
        <v>15.165</v>
      </c>
      <c r="E268" s="3">
        <v>6.5</v>
      </c>
      <c r="F268" s="9">
        <v>-29.49</v>
      </c>
    </row>
    <row r="269" spans="1:6" ht="15">
      <c r="A269" s="1">
        <v>22098</v>
      </c>
      <c r="B269" s="1">
        <v>16</v>
      </c>
      <c r="C269" s="1">
        <v>11</v>
      </c>
      <c r="D269" s="2">
        <v>15.23</v>
      </c>
      <c r="E269" s="3">
        <v>5</v>
      </c>
      <c r="F269" s="9">
        <v>-30.21</v>
      </c>
    </row>
    <row r="270" spans="1:6" ht="15">
      <c r="A270" s="1">
        <v>22098</v>
      </c>
      <c r="B270" s="1">
        <v>16</v>
      </c>
      <c r="C270" s="1">
        <v>12</v>
      </c>
      <c r="D270" s="2">
        <v>15.28</v>
      </c>
      <c r="E270" s="3">
        <v>5</v>
      </c>
      <c r="F270" s="9">
        <v>-30.41</v>
      </c>
    </row>
    <row r="271" spans="1:6" ht="15">
      <c r="A271" s="1">
        <v>22098</v>
      </c>
      <c r="B271" s="1">
        <v>16</v>
      </c>
      <c r="C271" s="1">
        <v>13</v>
      </c>
      <c r="D271" s="2">
        <v>15.33</v>
      </c>
      <c r="E271" s="3">
        <v>5</v>
      </c>
      <c r="F271" s="9">
        <v>-30.6</v>
      </c>
    </row>
    <row r="272" spans="1:6" ht="15">
      <c r="A272" s="1">
        <v>22098</v>
      </c>
      <c r="B272" s="1">
        <v>16</v>
      </c>
      <c r="C272" s="1">
        <v>14</v>
      </c>
      <c r="D272" s="2">
        <v>15.38</v>
      </c>
      <c r="E272" s="3">
        <v>5</v>
      </c>
      <c r="F272" s="9">
        <v>-30.49</v>
      </c>
    </row>
    <row r="273" spans="1:6" ht="15">
      <c r="A273" s="1">
        <v>22098</v>
      </c>
      <c r="B273" s="1">
        <v>16</v>
      </c>
      <c r="C273" s="1">
        <v>15</v>
      </c>
      <c r="D273" s="2">
        <v>15.43</v>
      </c>
      <c r="E273" s="3">
        <v>5</v>
      </c>
      <c r="F273" s="9">
        <v>-29.84</v>
      </c>
    </row>
    <row r="274" spans="1:6" ht="15">
      <c r="A274" s="1">
        <v>22098</v>
      </c>
      <c r="B274" s="1">
        <v>16</v>
      </c>
      <c r="C274" s="1">
        <v>16</v>
      </c>
      <c r="D274" s="2">
        <v>15.48</v>
      </c>
      <c r="E274" s="3">
        <v>5</v>
      </c>
      <c r="F274" s="9">
        <v>-28.53</v>
      </c>
    </row>
    <row r="275" spans="1:6" ht="15">
      <c r="A275" s="1">
        <v>22098</v>
      </c>
      <c r="B275" s="1">
        <v>16</v>
      </c>
      <c r="C275" s="1">
        <v>17</v>
      </c>
      <c r="D275" s="2">
        <v>15.53</v>
      </c>
      <c r="E275" s="3">
        <v>6</v>
      </c>
      <c r="F275" s="9">
        <v>-26.82</v>
      </c>
    </row>
    <row r="276" spans="1:6" ht="15">
      <c r="A276" s="1">
        <v>22098</v>
      </c>
      <c r="B276" s="1">
        <v>16</v>
      </c>
      <c r="C276" s="1">
        <v>18</v>
      </c>
      <c r="D276" s="2">
        <v>15.59</v>
      </c>
      <c r="E276" s="3">
        <v>7</v>
      </c>
      <c r="F276" s="9">
        <v>-24.96</v>
      </c>
    </row>
    <row r="277" spans="1:6" ht="15">
      <c r="A277" s="1">
        <v>22098</v>
      </c>
      <c r="B277" s="1">
        <v>17</v>
      </c>
      <c r="C277" s="1">
        <v>1</v>
      </c>
      <c r="D277" s="2">
        <v>15.66</v>
      </c>
      <c r="E277" s="3">
        <v>6</v>
      </c>
      <c r="F277" s="9">
        <v>-24.11</v>
      </c>
    </row>
    <row r="278" spans="1:6" ht="15">
      <c r="A278" s="1">
        <v>22098</v>
      </c>
      <c r="B278" s="1">
        <v>17</v>
      </c>
      <c r="C278" s="1">
        <v>2</v>
      </c>
      <c r="D278" s="2">
        <v>15.72</v>
      </c>
      <c r="E278" s="3">
        <v>5</v>
      </c>
      <c r="F278" s="9">
        <v>-23.85</v>
      </c>
    </row>
    <row r="279" spans="1:6" ht="15">
      <c r="A279" s="1">
        <v>22098</v>
      </c>
      <c r="B279" s="1">
        <v>17</v>
      </c>
      <c r="C279" s="1">
        <v>3</v>
      </c>
      <c r="D279" s="2">
        <v>15.77</v>
      </c>
      <c r="E279" s="3">
        <v>5</v>
      </c>
      <c r="F279" s="9">
        <v>-23.5</v>
      </c>
    </row>
    <row r="280" spans="1:6" ht="15">
      <c r="A280" s="1">
        <v>22098</v>
      </c>
      <c r="B280" s="1">
        <v>17</v>
      </c>
      <c r="C280" s="1">
        <v>4</v>
      </c>
      <c r="D280" s="2">
        <v>15.82</v>
      </c>
      <c r="E280" s="3">
        <v>5</v>
      </c>
      <c r="F280" s="9">
        <v>-23.49</v>
      </c>
    </row>
    <row r="281" spans="1:6" ht="15">
      <c r="A281" s="1">
        <v>22098</v>
      </c>
      <c r="B281" s="1">
        <v>17</v>
      </c>
      <c r="C281" s="1">
        <v>5</v>
      </c>
      <c r="D281" s="2">
        <v>15.87</v>
      </c>
      <c r="E281" s="3">
        <v>5</v>
      </c>
      <c r="F281" s="9">
        <v>-21.35</v>
      </c>
    </row>
    <row r="282" spans="1:6" ht="15">
      <c r="A282" s="1">
        <v>22098</v>
      </c>
      <c r="B282" s="1">
        <v>17</v>
      </c>
      <c r="C282" s="1">
        <v>6</v>
      </c>
      <c r="D282" s="2">
        <v>15.92</v>
      </c>
      <c r="E282" s="3">
        <v>5</v>
      </c>
      <c r="F282" s="9">
        <v>-22.21</v>
      </c>
    </row>
    <row r="283" spans="1:6" ht="15">
      <c r="A283" s="1">
        <v>22098</v>
      </c>
      <c r="B283" s="1">
        <v>17</v>
      </c>
      <c r="C283" s="1">
        <v>7</v>
      </c>
      <c r="D283" s="2">
        <v>15.97</v>
      </c>
      <c r="E283" s="3">
        <v>5</v>
      </c>
      <c r="F283" s="9">
        <v>-23.59</v>
      </c>
    </row>
    <row r="284" spans="1:6" ht="15">
      <c r="A284" s="1">
        <v>22098</v>
      </c>
      <c r="B284" s="1">
        <v>17</v>
      </c>
      <c r="C284" s="1">
        <v>8</v>
      </c>
      <c r="D284" s="2">
        <v>16.02</v>
      </c>
      <c r="E284" s="3">
        <v>5</v>
      </c>
      <c r="F284" s="9">
        <v>-24.88</v>
      </c>
    </row>
    <row r="285" spans="1:6" ht="15">
      <c r="A285" s="1">
        <v>22098</v>
      </c>
      <c r="B285" s="1">
        <v>17</v>
      </c>
      <c r="C285" s="1">
        <v>9</v>
      </c>
      <c r="D285" s="2">
        <v>16.07</v>
      </c>
      <c r="E285" s="3">
        <v>5</v>
      </c>
      <c r="F285" s="9">
        <v>-26.06</v>
      </c>
    </row>
    <row r="286" spans="1:6" ht="15">
      <c r="A286" s="1">
        <v>22098</v>
      </c>
      <c r="B286" s="1">
        <v>17</v>
      </c>
      <c r="C286" s="1">
        <v>10</v>
      </c>
      <c r="D286" s="2">
        <v>16.12</v>
      </c>
      <c r="E286" s="3">
        <v>5</v>
      </c>
      <c r="F286" s="9">
        <v>-27.44</v>
      </c>
    </row>
    <row r="287" spans="1:6" ht="15">
      <c r="A287" s="1">
        <v>22098</v>
      </c>
      <c r="B287" s="1">
        <v>17</v>
      </c>
      <c r="C287" s="1">
        <v>11</v>
      </c>
      <c r="D287" s="2">
        <v>16.17</v>
      </c>
      <c r="E287" s="3">
        <v>5</v>
      </c>
      <c r="F287" s="9">
        <v>-28.91</v>
      </c>
    </row>
    <row r="288" spans="1:6" ht="15">
      <c r="A288" s="1">
        <v>22098</v>
      </c>
      <c r="B288" s="1">
        <v>17</v>
      </c>
      <c r="C288" s="1">
        <v>12</v>
      </c>
      <c r="D288" s="2">
        <v>16.22</v>
      </c>
      <c r="E288" s="3">
        <v>5</v>
      </c>
      <c r="F288" s="9">
        <v>-30.41</v>
      </c>
    </row>
    <row r="289" spans="1:6" ht="15">
      <c r="A289" s="1">
        <v>22098</v>
      </c>
      <c r="B289" s="1">
        <v>17</v>
      </c>
      <c r="C289" s="1">
        <v>13</v>
      </c>
      <c r="D289" s="2">
        <v>16.27</v>
      </c>
      <c r="E289" s="3">
        <v>5</v>
      </c>
      <c r="F289" s="9">
        <v>-31.63</v>
      </c>
    </row>
    <row r="290" spans="1:6" ht="15">
      <c r="A290" s="1">
        <v>22098</v>
      </c>
      <c r="B290" s="1">
        <v>17</v>
      </c>
      <c r="C290" s="1">
        <v>14</v>
      </c>
      <c r="D290" s="2">
        <v>16.32</v>
      </c>
      <c r="E290" s="3">
        <v>5</v>
      </c>
      <c r="F290" s="9">
        <v>-32.02</v>
      </c>
    </row>
    <row r="291" spans="1:6" ht="15">
      <c r="A291" s="1">
        <v>22098</v>
      </c>
      <c r="B291" s="1">
        <v>17</v>
      </c>
      <c r="C291" s="1">
        <v>15</v>
      </c>
      <c r="D291" s="2">
        <v>16.37</v>
      </c>
      <c r="E291" s="3">
        <v>5</v>
      </c>
      <c r="F291" s="9">
        <v>-31.94</v>
      </c>
    </row>
    <row r="292" spans="1:6" ht="15">
      <c r="A292" s="1">
        <v>22098</v>
      </c>
      <c r="B292" s="1">
        <v>17</v>
      </c>
      <c r="C292" s="1">
        <v>16</v>
      </c>
      <c r="D292" s="2">
        <v>16.42</v>
      </c>
      <c r="E292" s="3">
        <v>5</v>
      </c>
      <c r="F292" s="9">
        <v>-31.08</v>
      </c>
    </row>
    <row r="293" spans="1:6" ht="15">
      <c r="A293" s="1">
        <v>22098</v>
      </c>
      <c r="B293" s="1">
        <v>17</v>
      </c>
      <c r="C293" s="1">
        <v>17</v>
      </c>
      <c r="D293" s="2">
        <v>16.47</v>
      </c>
      <c r="E293" s="3">
        <v>5</v>
      </c>
      <c r="F293" s="9">
        <v>-30.43</v>
      </c>
    </row>
    <row r="294" spans="1:6" ht="15">
      <c r="A294" s="1">
        <v>22098</v>
      </c>
      <c r="B294" s="1">
        <v>17</v>
      </c>
      <c r="C294" s="1">
        <v>18</v>
      </c>
      <c r="D294" s="2">
        <v>16.52</v>
      </c>
      <c r="E294" s="3">
        <v>6</v>
      </c>
      <c r="F294" s="9">
        <v>-29.01</v>
      </c>
    </row>
    <row r="295" spans="1:6" ht="15">
      <c r="A295" s="1">
        <v>21998</v>
      </c>
      <c r="B295" s="1">
        <v>18</v>
      </c>
      <c r="C295" s="1">
        <v>1</v>
      </c>
      <c r="D295" s="2">
        <v>16.58</v>
      </c>
      <c r="E295" s="3">
        <v>6</v>
      </c>
      <c r="F295" s="9">
        <v>-27.69</v>
      </c>
    </row>
    <row r="296" spans="1:6" ht="15">
      <c r="A296" s="1">
        <v>21998</v>
      </c>
      <c r="B296" s="1">
        <v>18</v>
      </c>
      <c r="C296" s="1">
        <v>2</v>
      </c>
      <c r="D296" s="2">
        <v>16.64</v>
      </c>
      <c r="E296" s="3">
        <v>5</v>
      </c>
      <c r="F296" s="9">
        <v>-28.36</v>
      </c>
    </row>
    <row r="297" spans="1:6" ht="15">
      <c r="A297" s="1">
        <v>21998</v>
      </c>
      <c r="B297" s="1">
        <v>18</v>
      </c>
      <c r="C297" s="1">
        <v>3</v>
      </c>
      <c r="D297" s="2">
        <v>16.69</v>
      </c>
      <c r="E297" s="3">
        <v>5</v>
      </c>
      <c r="F297" s="9">
        <v>-29.53</v>
      </c>
    </row>
    <row r="298" spans="1:6" ht="15">
      <c r="A298" s="1">
        <v>21998</v>
      </c>
      <c r="B298" s="1">
        <v>18</v>
      </c>
      <c r="C298" s="1">
        <v>4</v>
      </c>
      <c r="D298" s="2">
        <v>16.74</v>
      </c>
      <c r="E298" s="3">
        <v>5</v>
      </c>
      <c r="F298" s="9">
        <v>-30.46</v>
      </c>
    </row>
    <row r="299" spans="1:6" ht="15">
      <c r="A299" s="1">
        <v>21998</v>
      </c>
      <c r="B299" s="1">
        <v>18</v>
      </c>
      <c r="C299" s="1">
        <v>5</v>
      </c>
      <c r="D299" s="2">
        <v>16.79</v>
      </c>
      <c r="E299" s="3">
        <v>5</v>
      </c>
      <c r="F299" s="9">
        <v>-30.9</v>
      </c>
    </row>
    <row r="300" spans="1:6" ht="15">
      <c r="A300" s="1">
        <v>21998</v>
      </c>
      <c r="B300" s="1">
        <v>18</v>
      </c>
      <c r="C300" s="1">
        <v>6</v>
      </c>
      <c r="D300" s="2">
        <v>16.84</v>
      </c>
      <c r="E300" s="3">
        <v>5</v>
      </c>
      <c r="F300" s="9">
        <v>-30.12</v>
      </c>
    </row>
    <row r="301" spans="1:6" ht="15">
      <c r="A301" s="1">
        <v>21998</v>
      </c>
      <c r="B301" s="1">
        <v>18</v>
      </c>
      <c r="C301" s="1">
        <v>7</v>
      </c>
      <c r="D301" s="2">
        <v>16.89</v>
      </c>
      <c r="E301" s="3">
        <v>5</v>
      </c>
      <c r="F301" s="9">
        <v>-28.97</v>
      </c>
    </row>
    <row r="302" spans="1:6" ht="15">
      <c r="A302" s="1">
        <v>21998</v>
      </c>
      <c r="B302" s="1">
        <v>18</v>
      </c>
      <c r="C302" s="1">
        <v>8</v>
      </c>
      <c r="D302" s="2">
        <v>16.94</v>
      </c>
      <c r="E302" s="3">
        <v>5</v>
      </c>
      <c r="F302" s="9">
        <v>-28.2</v>
      </c>
    </row>
    <row r="303" spans="1:6" ht="15">
      <c r="A303" s="1">
        <v>21998</v>
      </c>
      <c r="B303" s="1">
        <v>18</v>
      </c>
      <c r="C303" s="1">
        <v>9</v>
      </c>
      <c r="D303" s="2">
        <v>16.99</v>
      </c>
      <c r="E303" s="3">
        <v>5</v>
      </c>
      <c r="F303" s="9">
        <v>-27.93</v>
      </c>
    </row>
    <row r="304" spans="1:6" ht="15">
      <c r="A304" s="1">
        <v>21998</v>
      </c>
      <c r="B304" s="1">
        <v>18</v>
      </c>
      <c r="C304" s="1">
        <v>10</v>
      </c>
      <c r="D304" s="2">
        <v>17.04</v>
      </c>
      <c r="E304" s="3">
        <v>5</v>
      </c>
      <c r="F304" s="9">
        <v>-27.15</v>
      </c>
    </row>
    <row r="305" spans="1:6" ht="15">
      <c r="A305" s="1">
        <v>21998</v>
      </c>
      <c r="B305" s="1">
        <v>18</v>
      </c>
      <c r="C305" s="1">
        <v>11</v>
      </c>
      <c r="D305" s="2">
        <v>17.09</v>
      </c>
      <c r="E305" s="3">
        <v>5</v>
      </c>
      <c r="F305" s="9">
        <v>-25.99</v>
      </c>
    </row>
    <row r="306" spans="1:6" ht="15">
      <c r="A306" s="1">
        <v>21998</v>
      </c>
      <c r="B306" s="1">
        <v>18</v>
      </c>
      <c r="C306" s="1">
        <v>12</v>
      </c>
      <c r="D306" s="2">
        <v>17.14</v>
      </c>
      <c r="E306" s="3">
        <v>5</v>
      </c>
      <c r="F306" s="9">
        <v>-24.95</v>
      </c>
    </row>
    <row r="307" spans="1:6" ht="15">
      <c r="A307" s="1">
        <v>21998</v>
      </c>
      <c r="B307" s="1">
        <v>18</v>
      </c>
      <c r="C307" s="1">
        <v>13</v>
      </c>
      <c r="D307" s="2">
        <v>17.19</v>
      </c>
      <c r="E307" s="3">
        <v>6</v>
      </c>
      <c r="F307" s="9">
        <v>-24.29</v>
      </c>
    </row>
    <row r="308" spans="1:6" ht="15">
      <c r="A308" s="1">
        <v>21998</v>
      </c>
      <c r="B308" s="1">
        <v>18</v>
      </c>
      <c r="C308" s="1">
        <v>14</v>
      </c>
      <c r="D308" s="2">
        <v>17.25</v>
      </c>
      <c r="E308" s="3">
        <v>6</v>
      </c>
      <c r="F308" s="9">
        <v>-21.52</v>
      </c>
    </row>
    <row r="309" spans="1:6" ht="15">
      <c r="A309" s="1">
        <v>21998</v>
      </c>
      <c r="B309" s="1">
        <v>18</v>
      </c>
      <c r="C309" s="1">
        <v>15</v>
      </c>
      <c r="D309" s="2">
        <v>17.31</v>
      </c>
      <c r="E309" s="3">
        <v>5</v>
      </c>
      <c r="F309" s="9">
        <v>-20.7</v>
      </c>
    </row>
    <row r="310" spans="1:6" ht="15">
      <c r="A310" s="1">
        <v>21998</v>
      </c>
      <c r="B310" s="1">
        <v>18</v>
      </c>
      <c r="C310" s="1">
        <v>16</v>
      </c>
      <c r="D310" s="2">
        <v>17.36</v>
      </c>
      <c r="E310" s="3">
        <v>5</v>
      </c>
      <c r="F310" s="9">
        <v>-23.28</v>
      </c>
    </row>
    <row r="311" spans="1:6" ht="15">
      <c r="A311" s="1">
        <v>21998</v>
      </c>
      <c r="B311" s="1">
        <v>18</v>
      </c>
      <c r="C311" s="1">
        <v>17</v>
      </c>
      <c r="D311" s="2">
        <v>17.41</v>
      </c>
      <c r="E311" s="3">
        <v>4</v>
      </c>
      <c r="F311" s="9">
        <v>-23.84</v>
      </c>
    </row>
    <row r="312" spans="1:6" ht="15">
      <c r="A312" s="1">
        <v>21998</v>
      </c>
      <c r="B312" s="1">
        <v>18</v>
      </c>
      <c r="C312" s="1">
        <v>18</v>
      </c>
      <c r="D312" s="2">
        <v>17.45</v>
      </c>
      <c r="E312" s="3">
        <v>6.5</v>
      </c>
      <c r="F312" s="9">
        <v>-24.34</v>
      </c>
    </row>
    <row r="313" spans="1:6" ht="15">
      <c r="A313" s="1">
        <v>21998</v>
      </c>
      <c r="B313" s="1">
        <v>19</v>
      </c>
      <c r="C313" s="1">
        <v>1</v>
      </c>
      <c r="D313" s="2">
        <v>17.515</v>
      </c>
      <c r="E313" s="3">
        <v>6</v>
      </c>
      <c r="F313" s="9">
        <v>-26.66</v>
      </c>
    </row>
    <row r="314" spans="1:6" ht="15">
      <c r="A314" s="1">
        <v>21998</v>
      </c>
      <c r="B314" s="1">
        <v>19</v>
      </c>
      <c r="C314" s="1">
        <v>2</v>
      </c>
      <c r="D314" s="2">
        <v>17.575</v>
      </c>
      <c r="E314" s="3">
        <v>5</v>
      </c>
      <c r="F314" s="9">
        <v>-28.63</v>
      </c>
    </row>
    <row r="315" spans="1:6" ht="15">
      <c r="A315" s="1">
        <v>21998</v>
      </c>
      <c r="B315" s="1">
        <v>19</v>
      </c>
      <c r="C315" s="1">
        <v>3</v>
      </c>
      <c r="D315" s="2">
        <v>17.625</v>
      </c>
      <c r="E315" s="3">
        <v>5</v>
      </c>
      <c r="F315" s="9">
        <v>-30.58</v>
      </c>
    </row>
    <row r="316" spans="1:6" ht="15">
      <c r="A316" s="1">
        <v>21998</v>
      </c>
      <c r="B316" s="1">
        <v>19</v>
      </c>
      <c r="C316" s="1">
        <v>4</v>
      </c>
      <c r="D316" s="2">
        <v>17.675</v>
      </c>
      <c r="E316" s="3">
        <v>5</v>
      </c>
      <c r="F316" s="9">
        <v>-31.14</v>
      </c>
    </row>
    <row r="317" spans="1:6" ht="15">
      <c r="A317" s="1">
        <v>21998</v>
      </c>
      <c r="B317" s="1">
        <v>19</v>
      </c>
      <c r="C317" s="1">
        <v>5</v>
      </c>
      <c r="D317" s="2">
        <v>17.725</v>
      </c>
      <c r="E317" s="3">
        <v>5</v>
      </c>
      <c r="F317" s="9">
        <v>-30.11</v>
      </c>
    </row>
    <row r="318" spans="1:6" ht="15">
      <c r="A318" s="1">
        <v>21998</v>
      </c>
      <c r="B318" s="1">
        <v>19</v>
      </c>
      <c r="C318" s="1">
        <v>6</v>
      </c>
      <c r="D318" s="2">
        <v>17.775</v>
      </c>
      <c r="E318" s="3">
        <v>5</v>
      </c>
      <c r="F318" s="9">
        <v>-28.97</v>
      </c>
    </row>
    <row r="319" spans="1:6" ht="15">
      <c r="A319" s="1">
        <v>21998</v>
      </c>
      <c r="B319" s="1">
        <v>19</v>
      </c>
      <c r="C319" s="1">
        <v>7</v>
      </c>
      <c r="D319" s="2">
        <v>17.825</v>
      </c>
      <c r="E319" s="3">
        <v>5</v>
      </c>
      <c r="F319" s="9">
        <v>-28.63</v>
      </c>
    </row>
    <row r="320" spans="1:6" ht="15">
      <c r="A320" s="1">
        <v>21998</v>
      </c>
      <c r="B320" s="1">
        <v>19</v>
      </c>
      <c r="C320" s="1">
        <v>8</v>
      </c>
      <c r="D320" s="2">
        <v>17.875</v>
      </c>
      <c r="E320" s="3">
        <v>5</v>
      </c>
      <c r="F320" s="9">
        <v>-28.49</v>
      </c>
    </row>
    <row r="321" spans="1:6" ht="15">
      <c r="A321" s="1">
        <v>21998</v>
      </c>
      <c r="B321" s="1">
        <v>19</v>
      </c>
      <c r="C321" s="1">
        <v>9</v>
      </c>
      <c r="D321" s="2">
        <v>17.925</v>
      </c>
      <c r="E321" s="3">
        <v>5</v>
      </c>
      <c r="F321" s="9">
        <v>-28.21</v>
      </c>
    </row>
    <row r="322" spans="1:6" ht="15">
      <c r="A322" s="1">
        <v>21998</v>
      </c>
      <c r="B322" s="1">
        <v>19</v>
      </c>
      <c r="C322" s="1">
        <v>10</v>
      </c>
      <c r="D322" s="2">
        <v>17.975</v>
      </c>
      <c r="E322" s="3">
        <v>5</v>
      </c>
      <c r="F322" s="9">
        <v>-27.94</v>
      </c>
    </row>
    <row r="323" spans="1:6" ht="15">
      <c r="A323" s="1">
        <v>21998</v>
      </c>
      <c r="B323" s="1">
        <v>19</v>
      </c>
      <c r="C323" s="1">
        <v>11</v>
      </c>
      <c r="D323" s="2">
        <v>18.025</v>
      </c>
      <c r="E323" s="3">
        <v>5</v>
      </c>
      <c r="F323" s="9">
        <v>-27.72</v>
      </c>
    </row>
    <row r="324" spans="1:6" ht="15">
      <c r="A324" s="1">
        <v>21998</v>
      </c>
      <c r="B324" s="1">
        <v>19</v>
      </c>
      <c r="C324" s="1">
        <v>12</v>
      </c>
      <c r="D324" s="2">
        <v>18.075</v>
      </c>
      <c r="E324" s="3">
        <v>6</v>
      </c>
      <c r="F324" s="9">
        <v>-27.2</v>
      </c>
    </row>
    <row r="325" spans="1:6" ht="15">
      <c r="A325" s="1">
        <v>21998</v>
      </c>
      <c r="B325" s="1">
        <v>19</v>
      </c>
      <c r="C325" s="1">
        <v>13</v>
      </c>
      <c r="D325" s="2">
        <v>18.135</v>
      </c>
      <c r="E325" s="3">
        <v>6</v>
      </c>
      <c r="F325" s="9">
        <v>-19.91</v>
      </c>
    </row>
    <row r="326" spans="1:6" ht="15">
      <c r="A326" s="1">
        <v>21998</v>
      </c>
      <c r="B326" s="1">
        <v>19</v>
      </c>
      <c r="C326" s="1">
        <v>14</v>
      </c>
      <c r="D326" s="2">
        <v>18.195</v>
      </c>
      <c r="E326" s="3">
        <v>5</v>
      </c>
      <c r="F326" s="9">
        <v>-18.92</v>
      </c>
    </row>
    <row r="327" spans="1:6" ht="15">
      <c r="A327" s="1">
        <v>21998</v>
      </c>
      <c r="B327" s="1">
        <v>19</v>
      </c>
      <c r="C327" s="1">
        <v>15</v>
      </c>
      <c r="D327" s="2">
        <v>18.245</v>
      </c>
      <c r="E327" s="3">
        <v>5</v>
      </c>
      <c r="F327" s="9">
        <v>-20.57</v>
      </c>
    </row>
    <row r="328" spans="1:6" ht="15">
      <c r="A328" s="1">
        <v>21998</v>
      </c>
      <c r="B328" s="1">
        <v>19</v>
      </c>
      <c r="C328" s="1">
        <v>16</v>
      </c>
      <c r="D328" s="2">
        <v>18.295</v>
      </c>
      <c r="E328" s="3">
        <v>5</v>
      </c>
      <c r="F328" s="9">
        <v>-22.81</v>
      </c>
    </row>
    <row r="329" spans="1:6" ht="15">
      <c r="A329" s="1">
        <v>21998</v>
      </c>
      <c r="B329" s="1">
        <v>19</v>
      </c>
      <c r="C329" s="1">
        <v>17</v>
      </c>
      <c r="D329" s="2">
        <v>18.345</v>
      </c>
      <c r="E329" s="3">
        <v>4</v>
      </c>
      <c r="F329" s="9">
        <v>-23.73</v>
      </c>
    </row>
    <row r="330" spans="1:6" ht="15">
      <c r="A330" s="1">
        <v>21998</v>
      </c>
      <c r="B330" s="1">
        <v>19</v>
      </c>
      <c r="C330" s="1">
        <v>18</v>
      </c>
      <c r="D330" s="2">
        <v>18.385</v>
      </c>
      <c r="E330" s="3">
        <v>6.5</v>
      </c>
      <c r="F330" s="9">
        <v>-24.01</v>
      </c>
    </row>
    <row r="331" spans="1:6" ht="15">
      <c r="A331" s="1">
        <v>21898</v>
      </c>
      <c r="B331" s="1">
        <v>20</v>
      </c>
      <c r="C331" s="1">
        <v>1</v>
      </c>
      <c r="D331" s="2">
        <v>18.45</v>
      </c>
      <c r="E331" s="3">
        <v>6.5</v>
      </c>
      <c r="F331" s="9">
        <v>-24.52</v>
      </c>
    </row>
    <row r="332" spans="1:6" ht="15">
      <c r="A332" s="1">
        <v>21898</v>
      </c>
      <c r="B332" s="1">
        <v>20</v>
      </c>
      <c r="C332" s="1">
        <v>2</v>
      </c>
      <c r="D332" s="2">
        <v>18.515</v>
      </c>
      <c r="E332" s="3">
        <v>5.1</v>
      </c>
      <c r="F332" s="9">
        <v>-25.36</v>
      </c>
    </row>
    <row r="333" spans="1:6" ht="15">
      <c r="A333" s="1">
        <v>21898</v>
      </c>
      <c r="B333" s="1">
        <v>20</v>
      </c>
      <c r="C333" s="1">
        <v>3</v>
      </c>
      <c r="D333" s="2">
        <v>18.566</v>
      </c>
      <c r="E333" s="3">
        <v>5.1</v>
      </c>
      <c r="F333" s="9">
        <v>-26.73</v>
      </c>
    </row>
    <row r="334" spans="1:6" ht="15">
      <c r="A334" s="1">
        <v>21898</v>
      </c>
      <c r="B334" s="1">
        <v>20</v>
      </c>
      <c r="C334" s="1">
        <v>4</v>
      </c>
      <c r="D334" s="2">
        <v>18.617</v>
      </c>
      <c r="E334" s="3">
        <v>5.1</v>
      </c>
      <c r="F334" s="9">
        <v>-28.9</v>
      </c>
    </row>
    <row r="335" spans="1:6" ht="15">
      <c r="A335" s="1">
        <v>21898</v>
      </c>
      <c r="B335" s="1">
        <v>20</v>
      </c>
      <c r="C335" s="1">
        <v>5</v>
      </c>
      <c r="D335" s="2">
        <v>18.668</v>
      </c>
      <c r="E335" s="3">
        <v>5.1</v>
      </c>
      <c r="F335" s="9">
        <v>-30.57</v>
      </c>
    </row>
    <row r="336" spans="1:6" ht="15">
      <c r="A336" s="1">
        <v>21898</v>
      </c>
      <c r="B336" s="1">
        <v>20</v>
      </c>
      <c r="C336" s="1">
        <v>6</v>
      </c>
      <c r="D336" s="2">
        <v>18.719</v>
      </c>
      <c r="E336" s="3">
        <v>5.1</v>
      </c>
      <c r="F336" s="9">
        <v>-31.61</v>
      </c>
    </row>
    <row r="337" spans="1:6" ht="15">
      <c r="A337" s="1">
        <v>21898</v>
      </c>
      <c r="B337" s="1">
        <v>20</v>
      </c>
      <c r="C337" s="1">
        <v>7</v>
      </c>
      <c r="D337" s="2">
        <v>18.77</v>
      </c>
      <c r="E337" s="3">
        <v>5.1</v>
      </c>
      <c r="F337" s="9">
        <v>-31.88</v>
      </c>
    </row>
    <row r="338" spans="1:6" ht="15">
      <c r="A338" s="1">
        <v>21898</v>
      </c>
      <c r="B338" s="1">
        <v>20</v>
      </c>
      <c r="C338" s="1">
        <v>8</v>
      </c>
      <c r="D338" s="2">
        <v>18.821</v>
      </c>
      <c r="E338" s="3">
        <v>5.1</v>
      </c>
      <c r="F338" s="9">
        <v>-31.47</v>
      </c>
    </row>
    <row r="339" spans="1:6" ht="15">
      <c r="A339" s="1">
        <v>21898</v>
      </c>
      <c r="B339" s="1">
        <v>20</v>
      </c>
      <c r="C339" s="1">
        <v>9</v>
      </c>
      <c r="D339" s="2">
        <v>18.872</v>
      </c>
      <c r="E339" s="3">
        <v>5.1</v>
      </c>
      <c r="F339" s="9">
        <v>-30.98</v>
      </c>
    </row>
    <row r="340" spans="1:6" ht="15">
      <c r="A340" s="1">
        <v>21898</v>
      </c>
      <c r="B340" s="1">
        <v>20</v>
      </c>
      <c r="C340" s="1">
        <v>10</v>
      </c>
      <c r="D340" s="2">
        <v>18.923</v>
      </c>
      <c r="E340" s="3">
        <v>5.1</v>
      </c>
      <c r="F340" s="9">
        <v>-30.39</v>
      </c>
    </row>
    <row r="341" spans="1:6" ht="15">
      <c r="A341" s="1">
        <v>21898</v>
      </c>
      <c r="B341" s="1">
        <v>20</v>
      </c>
      <c r="C341" s="1">
        <v>11</v>
      </c>
      <c r="D341" s="2">
        <v>18.974</v>
      </c>
      <c r="E341" s="3">
        <v>5.1</v>
      </c>
      <c r="F341" s="9">
        <v>-29.85</v>
      </c>
    </row>
    <row r="342" spans="1:6" ht="15">
      <c r="A342" s="1">
        <v>21898</v>
      </c>
      <c r="B342" s="1">
        <v>20</v>
      </c>
      <c r="C342" s="1">
        <v>12</v>
      </c>
      <c r="D342" s="2">
        <v>19.025</v>
      </c>
      <c r="E342" s="3">
        <v>5.1</v>
      </c>
      <c r="F342" s="9">
        <v>-28.74</v>
      </c>
    </row>
    <row r="343" spans="1:6" ht="15">
      <c r="A343" s="1">
        <v>21898</v>
      </c>
      <c r="B343" s="1">
        <v>20</v>
      </c>
      <c r="C343" s="1">
        <v>13</v>
      </c>
      <c r="D343" s="2">
        <v>19.076</v>
      </c>
      <c r="E343" s="3">
        <v>5.1</v>
      </c>
      <c r="F343" s="9">
        <v>-27.39</v>
      </c>
    </row>
    <row r="344" spans="1:6" ht="15">
      <c r="A344" s="1">
        <v>21898</v>
      </c>
      <c r="B344" s="1">
        <v>20</v>
      </c>
      <c r="C344" s="1">
        <v>14</v>
      </c>
      <c r="D344" s="2">
        <v>19.127</v>
      </c>
      <c r="E344" s="3">
        <v>5.1</v>
      </c>
      <c r="F344" s="9">
        <v>-25.94</v>
      </c>
    </row>
    <row r="345" spans="1:6" ht="15">
      <c r="A345" s="1">
        <v>21898</v>
      </c>
      <c r="B345" s="1">
        <v>20</v>
      </c>
      <c r="C345" s="1">
        <v>15</v>
      </c>
      <c r="D345" s="2">
        <v>19.178</v>
      </c>
      <c r="E345" s="3">
        <v>5.1</v>
      </c>
      <c r="F345" s="9">
        <v>-24.64</v>
      </c>
    </row>
    <row r="346" spans="1:6" ht="15">
      <c r="A346" s="1">
        <v>21898</v>
      </c>
      <c r="B346" s="1">
        <v>20</v>
      </c>
      <c r="C346" s="1">
        <v>16</v>
      </c>
      <c r="D346" s="2">
        <v>19.229</v>
      </c>
      <c r="E346" s="3">
        <v>5.1</v>
      </c>
      <c r="F346" s="9">
        <v>-24.78</v>
      </c>
    </row>
    <row r="347" spans="1:6" ht="15">
      <c r="A347" s="1">
        <v>21898</v>
      </c>
      <c r="B347" s="1">
        <v>20</v>
      </c>
      <c r="C347" s="1">
        <v>17</v>
      </c>
      <c r="D347" s="2">
        <v>19.28</v>
      </c>
      <c r="E347" s="3">
        <v>5.1</v>
      </c>
      <c r="F347" s="9">
        <v>-26.23</v>
      </c>
    </row>
    <row r="348" spans="1:6" ht="15">
      <c r="A348" s="1">
        <v>21898</v>
      </c>
      <c r="B348" s="1">
        <v>20</v>
      </c>
      <c r="C348" s="1">
        <v>18</v>
      </c>
      <c r="D348" s="2">
        <v>19.331</v>
      </c>
      <c r="E348" s="3">
        <v>5.1</v>
      </c>
      <c r="F348" s="9">
        <v>-28.04</v>
      </c>
    </row>
    <row r="349" spans="1:6" ht="15">
      <c r="A349" s="1">
        <v>21898</v>
      </c>
      <c r="B349" s="1">
        <v>20</v>
      </c>
      <c r="C349" s="1">
        <v>19</v>
      </c>
      <c r="D349" s="2">
        <v>19.382</v>
      </c>
      <c r="E349" s="3">
        <v>6.8</v>
      </c>
      <c r="F349" s="9">
        <v>-29.5</v>
      </c>
    </row>
    <row r="350" spans="1:6" ht="15">
      <c r="A350" s="1">
        <v>21898</v>
      </c>
      <c r="B350" s="1">
        <v>21</v>
      </c>
      <c r="C350" s="1">
        <v>1</v>
      </c>
      <c r="D350" s="2">
        <v>19.45</v>
      </c>
      <c r="E350" s="3">
        <v>6.5</v>
      </c>
      <c r="F350" s="9">
        <v>-30.62</v>
      </c>
    </row>
    <row r="351" spans="1:6" ht="15">
      <c r="A351" s="1">
        <v>21898</v>
      </c>
      <c r="B351" s="1">
        <v>21</v>
      </c>
      <c r="C351" s="1">
        <v>2</v>
      </c>
      <c r="D351" s="2">
        <v>19.515</v>
      </c>
      <c r="E351" s="3">
        <v>5</v>
      </c>
      <c r="F351" s="9">
        <v>-30.76</v>
      </c>
    </row>
    <row r="352" spans="1:6" ht="15">
      <c r="A352" s="1">
        <v>21898</v>
      </c>
      <c r="B352" s="1">
        <v>21</v>
      </c>
      <c r="C352" s="1">
        <v>3</v>
      </c>
      <c r="D352" s="2">
        <v>19.565</v>
      </c>
      <c r="E352" s="3">
        <v>5</v>
      </c>
      <c r="F352" s="9">
        <v>-31.01</v>
      </c>
    </row>
    <row r="353" spans="1:6" ht="15">
      <c r="A353" s="1">
        <v>21898</v>
      </c>
      <c r="B353" s="1">
        <v>21</v>
      </c>
      <c r="C353" s="1">
        <v>4</v>
      </c>
      <c r="D353" s="2">
        <v>19.615</v>
      </c>
      <c r="E353" s="3">
        <v>5</v>
      </c>
      <c r="F353" s="9">
        <v>-30.92</v>
      </c>
    </row>
    <row r="354" spans="1:6" ht="15">
      <c r="A354" s="1">
        <v>21898</v>
      </c>
      <c r="B354" s="1">
        <v>21</v>
      </c>
      <c r="C354" s="1">
        <v>5</v>
      </c>
      <c r="D354" s="2">
        <v>19.665</v>
      </c>
      <c r="E354" s="3">
        <v>5</v>
      </c>
      <c r="F354" s="9">
        <v>-30.94</v>
      </c>
    </row>
    <row r="355" spans="1:6" ht="15">
      <c r="A355" s="1">
        <v>21898</v>
      </c>
      <c r="B355" s="1">
        <v>21</v>
      </c>
      <c r="C355" s="1">
        <v>6</v>
      </c>
      <c r="D355" s="2">
        <v>19.715</v>
      </c>
      <c r="E355" s="3">
        <v>5</v>
      </c>
      <c r="F355" s="9">
        <v>-30.23</v>
      </c>
    </row>
    <row r="356" spans="1:6" ht="15">
      <c r="A356" s="1">
        <v>21898</v>
      </c>
      <c r="B356" s="1">
        <v>21</v>
      </c>
      <c r="C356" s="1">
        <v>7</v>
      </c>
      <c r="D356" s="2">
        <v>19.765</v>
      </c>
      <c r="E356" s="3">
        <v>5</v>
      </c>
      <c r="F356" s="9">
        <v>-29.89</v>
      </c>
    </row>
    <row r="357" spans="1:6" ht="15">
      <c r="A357" s="1">
        <v>21898</v>
      </c>
      <c r="B357" s="1">
        <v>21</v>
      </c>
      <c r="C357" s="1">
        <v>8</v>
      </c>
      <c r="D357" s="2">
        <v>19.815</v>
      </c>
      <c r="E357" s="3">
        <v>5</v>
      </c>
      <c r="F357" s="9">
        <v>-29.29</v>
      </c>
    </row>
    <row r="358" spans="1:6" ht="15">
      <c r="A358" s="1">
        <v>21898</v>
      </c>
      <c r="B358" s="1">
        <v>21</v>
      </c>
      <c r="C358" s="1">
        <v>9</v>
      </c>
      <c r="D358" s="2">
        <v>19.865</v>
      </c>
      <c r="E358" s="3">
        <v>5</v>
      </c>
      <c r="F358" s="9">
        <v>-28.6</v>
      </c>
    </row>
    <row r="359" spans="1:6" ht="15">
      <c r="A359" s="1">
        <v>21898</v>
      </c>
      <c r="B359" s="1">
        <v>21</v>
      </c>
      <c r="C359" s="1">
        <v>10</v>
      </c>
      <c r="D359" s="2">
        <v>19.915</v>
      </c>
      <c r="E359" s="3">
        <v>5</v>
      </c>
      <c r="F359" s="9">
        <v>-27.27</v>
      </c>
    </row>
    <row r="360" spans="1:6" ht="15">
      <c r="A360" s="1">
        <v>21898</v>
      </c>
      <c r="B360" s="1">
        <v>21</v>
      </c>
      <c r="C360" s="1">
        <v>11</v>
      </c>
      <c r="D360" s="2">
        <v>19.965</v>
      </c>
      <c r="E360" s="3">
        <v>5</v>
      </c>
      <c r="F360" s="9">
        <v>-26.43</v>
      </c>
    </row>
    <row r="361" spans="1:6" ht="15">
      <c r="A361" s="1">
        <v>21898</v>
      </c>
      <c r="B361" s="1">
        <v>21</v>
      </c>
      <c r="C361" s="1">
        <v>12</v>
      </c>
      <c r="D361" s="2">
        <v>20.015</v>
      </c>
      <c r="E361" s="3">
        <v>6</v>
      </c>
      <c r="F361" s="9">
        <v>-25.52</v>
      </c>
    </row>
    <row r="362" spans="1:6" ht="15">
      <c r="A362" s="1">
        <v>21898</v>
      </c>
      <c r="B362" s="1">
        <v>21</v>
      </c>
      <c r="C362" s="1">
        <v>13</v>
      </c>
      <c r="D362" s="2">
        <v>20.075</v>
      </c>
      <c r="E362" s="3">
        <v>6.5</v>
      </c>
      <c r="F362" s="9">
        <v>-24.79</v>
      </c>
    </row>
    <row r="363" spans="1:6" ht="15">
      <c r="A363" s="1">
        <v>21898</v>
      </c>
      <c r="B363" s="1">
        <v>21</v>
      </c>
      <c r="C363" s="1">
        <v>14</v>
      </c>
      <c r="D363" s="2">
        <v>20.14</v>
      </c>
      <c r="E363" s="3">
        <v>6</v>
      </c>
      <c r="F363" s="9">
        <v>-23.52</v>
      </c>
    </row>
    <row r="364" spans="1:6" ht="15">
      <c r="A364" s="1">
        <v>21898</v>
      </c>
      <c r="B364" s="1">
        <v>21</v>
      </c>
      <c r="C364" s="1">
        <v>15</v>
      </c>
      <c r="D364" s="2">
        <v>20.2</v>
      </c>
      <c r="E364" s="3">
        <v>5</v>
      </c>
      <c r="F364" s="9">
        <v>-23.06</v>
      </c>
    </row>
    <row r="365" spans="1:6" ht="15">
      <c r="A365" s="1">
        <v>21898</v>
      </c>
      <c r="B365" s="1">
        <v>21</v>
      </c>
      <c r="C365" s="1">
        <v>16</v>
      </c>
      <c r="D365" s="2">
        <v>20.25</v>
      </c>
      <c r="E365" s="3">
        <v>5</v>
      </c>
      <c r="F365" s="9">
        <v>-23.72</v>
      </c>
    </row>
    <row r="366" spans="1:6" ht="15">
      <c r="A366" s="1">
        <v>21898</v>
      </c>
      <c r="B366" s="1">
        <v>21</v>
      </c>
      <c r="C366" s="1">
        <v>17</v>
      </c>
      <c r="D366" s="2">
        <v>20.3</v>
      </c>
      <c r="E366" s="3">
        <v>5</v>
      </c>
      <c r="F366" s="9">
        <v>-24.18</v>
      </c>
    </row>
    <row r="367" spans="1:6" ht="15">
      <c r="A367" s="1">
        <v>21898</v>
      </c>
      <c r="B367" s="1">
        <v>21</v>
      </c>
      <c r="C367" s="1">
        <v>18</v>
      </c>
      <c r="D367" s="2">
        <v>20.35</v>
      </c>
      <c r="E367" s="3">
        <v>5</v>
      </c>
      <c r="F367" s="9">
        <v>-25.64</v>
      </c>
    </row>
    <row r="368" spans="1:6" ht="15">
      <c r="A368" s="1">
        <v>21898</v>
      </c>
      <c r="B368" s="1">
        <v>21</v>
      </c>
      <c r="C368" s="1">
        <v>19</v>
      </c>
      <c r="D368" s="2">
        <v>20.4</v>
      </c>
      <c r="E368" s="3">
        <v>5</v>
      </c>
      <c r="F368" s="9">
        <v>-27.31</v>
      </c>
    </row>
    <row r="369" spans="1:6" ht="15">
      <c r="A369" s="1">
        <v>21898</v>
      </c>
      <c r="B369" s="1">
        <v>21</v>
      </c>
      <c r="C369" s="1">
        <v>20</v>
      </c>
      <c r="D369" s="2">
        <v>20.45</v>
      </c>
      <c r="E369" s="3">
        <v>6</v>
      </c>
      <c r="F369" s="9">
        <v>-28.87</v>
      </c>
    </row>
    <row r="370" spans="1:6" ht="15">
      <c r="A370" s="1">
        <v>21798</v>
      </c>
      <c r="B370" s="1">
        <v>22</v>
      </c>
      <c r="C370" s="1">
        <v>1</v>
      </c>
      <c r="D370" s="2">
        <v>20.51</v>
      </c>
      <c r="E370" s="3">
        <v>6</v>
      </c>
      <c r="F370" s="9">
        <v>-30.46</v>
      </c>
    </row>
    <row r="371" spans="1:6" ht="15">
      <c r="A371" s="1">
        <v>21798</v>
      </c>
      <c r="B371" s="1">
        <v>22</v>
      </c>
      <c r="C371" s="1">
        <v>2</v>
      </c>
      <c r="D371" s="2">
        <v>20.57</v>
      </c>
      <c r="E371" s="3">
        <v>5</v>
      </c>
      <c r="F371" s="9">
        <v>-30.94</v>
      </c>
    </row>
    <row r="372" spans="1:6" ht="15">
      <c r="A372" s="1">
        <v>21798</v>
      </c>
      <c r="B372" s="1">
        <v>22</v>
      </c>
      <c r="C372" s="1">
        <v>3</v>
      </c>
      <c r="D372" s="2">
        <v>20.62</v>
      </c>
      <c r="E372" s="3">
        <v>5</v>
      </c>
      <c r="F372" s="9">
        <v>-30.93</v>
      </c>
    </row>
    <row r="373" spans="1:6" ht="15">
      <c r="A373" s="1">
        <v>21798</v>
      </c>
      <c r="B373" s="1">
        <v>22</v>
      </c>
      <c r="C373" s="1">
        <v>4</v>
      </c>
      <c r="D373" s="2">
        <v>20.67</v>
      </c>
      <c r="E373" s="3">
        <v>5</v>
      </c>
      <c r="F373" s="9">
        <v>-30.35</v>
      </c>
    </row>
    <row r="374" spans="1:6" ht="15">
      <c r="A374" s="1">
        <v>21798</v>
      </c>
      <c r="B374" s="1">
        <v>22</v>
      </c>
      <c r="C374" s="1">
        <v>5</v>
      </c>
      <c r="D374" s="2">
        <v>20.72</v>
      </c>
      <c r="E374" s="3">
        <v>5</v>
      </c>
      <c r="F374" s="9">
        <v>-29.46</v>
      </c>
    </row>
    <row r="375" spans="1:6" ht="15">
      <c r="A375" s="1">
        <v>21798</v>
      </c>
      <c r="B375" s="1">
        <v>22</v>
      </c>
      <c r="C375" s="1">
        <v>6</v>
      </c>
      <c r="D375" s="2">
        <v>20.77</v>
      </c>
      <c r="E375" s="3">
        <v>5</v>
      </c>
      <c r="F375" s="9">
        <v>-27.96</v>
      </c>
    </row>
    <row r="376" spans="1:6" ht="15">
      <c r="A376" s="1">
        <v>21798</v>
      </c>
      <c r="B376" s="1">
        <v>22</v>
      </c>
      <c r="C376" s="1">
        <v>7</v>
      </c>
      <c r="D376" s="2">
        <v>20.82</v>
      </c>
      <c r="E376" s="3">
        <v>5</v>
      </c>
      <c r="F376" s="9">
        <v>-26.59</v>
      </c>
    </row>
    <row r="377" spans="1:6" ht="15">
      <c r="A377" s="1">
        <v>21798</v>
      </c>
      <c r="B377" s="1">
        <v>22</v>
      </c>
      <c r="C377" s="1">
        <v>8</v>
      </c>
      <c r="D377" s="2">
        <v>20.87</v>
      </c>
      <c r="E377" s="3">
        <v>5</v>
      </c>
      <c r="F377" s="9">
        <v>-25.24</v>
      </c>
    </row>
    <row r="378" spans="1:6" ht="15">
      <c r="A378" s="1">
        <v>21798</v>
      </c>
      <c r="B378" s="1">
        <v>22</v>
      </c>
      <c r="C378" s="1">
        <v>9</v>
      </c>
      <c r="D378" s="2">
        <v>20.92</v>
      </c>
      <c r="E378" s="3">
        <v>5</v>
      </c>
      <c r="F378" s="9">
        <v>-24.18</v>
      </c>
    </row>
    <row r="379" spans="1:6" ht="15">
      <c r="A379" s="1">
        <v>21798</v>
      </c>
      <c r="B379" s="1">
        <v>22</v>
      </c>
      <c r="C379" s="1">
        <v>10</v>
      </c>
      <c r="D379" s="2">
        <v>20.97</v>
      </c>
      <c r="E379" s="3">
        <v>5</v>
      </c>
      <c r="F379" s="9">
        <v>-23.31</v>
      </c>
    </row>
    <row r="380" spans="1:6" ht="15">
      <c r="A380" s="1">
        <v>21798</v>
      </c>
      <c r="B380" s="1">
        <v>22</v>
      </c>
      <c r="C380" s="1">
        <v>11</v>
      </c>
      <c r="D380" s="2">
        <v>21.02</v>
      </c>
      <c r="E380" s="3">
        <v>5</v>
      </c>
      <c r="F380" s="9">
        <v>-22.95</v>
      </c>
    </row>
    <row r="381" spans="1:6" ht="15">
      <c r="A381" s="1">
        <v>21798</v>
      </c>
      <c r="B381" s="1">
        <v>22</v>
      </c>
      <c r="C381" s="1">
        <v>12</v>
      </c>
      <c r="D381" s="2">
        <v>21.07</v>
      </c>
      <c r="E381" s="3">
        <v>4</v>
      </c>
      <c r="F381" s="9">
        <v>-23.38</v>
      </c>
    </row>
    <row r="382" spans="1:6" ht="15">
      <c r="A382" s="1">
        <v>21798</v>
      </c>
      <c r="B382" s="1">
        <v>22</v>
      </c>
      <c r="C382" s="1">
        <v>13</v>
      </c>
      <c r="D382" s="2">
        <v>21.11</v>
      </c>
      <c r="E382" s="3">
        <v>6</v>
      </c>
      <c r="F382" s="9">
        <v>-24.66</v>
      </c>
    </row>
    <row r="383" spans="1:6" ht="15">
      <c r="A383" s="1">
        <v>21798</v>
      </c>
      <c r="B383" s="1">
        <v>22</v>
      </c>
      <c r="C383" s="1">
        <v>14</v>
      </c>
      <c r="D383" s="2">
        <v>21.17</v>
      </c>
      <c r="E383" s="3">
        <v>7</v>
      </c>
      <c r="F383" s="9">
        <v>-27.18</v>
      </c>
    </row>
    <row r="384" spans="1:6" ht="15">
      <c r="A384" s="1">
        <v>21798</v>
      </c>
      <c r="B384" s="1">
        <v>22</v>
      </c>
      <c r="C384" s="1">
        <v>15</v>
      </c>
      <c r="D384" s="2">
        <v>21.24</v>
      </c>
      <c r="E384" s="3">
        <v>5</v>
      </c>
      <c r="F384" s="9">
        <v>-28.11</v>
      </c>
    </row>
    <row r="385" spans="1:6" ht="15">
      <c r="A385" s="1">
        <v>21798</v>
      </c>
      <c r="B385" s="1">
        <v>22</v>
      </c>
      <c r="C385" s="1">
        <v>16</v>
      </c>
      <c r="D385" s="2">
        <v>21.29</v>
      </c>
      <c r="E385" s="3">
        <v>5</v>
      </c>
      <c r="F385" s="9">
        <v>-28.47</v>
      </c>
    </row>
    <row r="386" spans="1:6" ht="15">
      <c r="A386" s="1">
        <v>21798</v>
      </c>
      <c r="B386" s="1">
        <v>22</v>
      </c>
      <c r="C386" s="1">
        <v>17</v>
      </c>
      <c r="D386" s="2">
        <v>21.34</v>
      </c>
      <c r="E386" s="3">
        <v>5</v>
      </c>
      <c r="F386" s="9">
        <v>-28.15</v>
      </c>
    </row>
    <row r="387" spans="1:6" ht="15">
      <c r="A387" s="1">
        <v>21798</v>
      </c>
      <c r="B387" s="1">
        <v>22</v>
      </c>
      <c r="C387" s="1">
        <v>18</v>
      </c>
      <c r="D387" s="2">
        <v>21.39</v>
      </c>
      <c r="E387" s="3">
        <v>5</v>
      </c>
      <c r="F387" s="9">
        <v>-27.98</v>
      </c>
    </row>
    <row r="388" spans="1:6" ht="15">
      <c r="A388" s="1">
        <v>21798</v>
      </c>
      <c r="B388" s="1">
        <v>22</v>
      </c>
      <c r="C388" s="1">
        <v>19</v>
      </c>
      <c r="D388" s="2">
        <v>21.44</v>
      </c>
      <c r="E388" s="3">
        <v>6</v>
      </c>
      <c r="F388" s="9">
        <v>-28.2</v>
      </c>
    </row>
    <row r="389" spans="1:6" ht="15">
      <c r="A389" s="1">
        <v>21798</v>
      </c>
      <c r="B389" s="1">
        <v>22</v>
      </c>
      <c r="C389" s="1">
        <v>20</v>
      </c>
      <c r="D389" s="2">
        <v>21.5</v>
      </c>
      <c r="E389" s="3">
        <v>7</v>
      </c>
      <c r="F389" s="9">
        <v>-29.29</v>
      </c>
    </row>
    <row r="390" spans="1:6" ht="15">
      <c r="A390" s="1">
        <v>21798</v>
      </c>
      <c r="B390" s="1">
        <v>23</v>
      </c>
      <c r="C390" s="1">
        <v>1</v>
      </c>
      <c r="D390" s="2">
        <v>21.57</v>
      </c>
      <c r="E390" s="3">
        <v>6.5</v>
      </c>
      <c r="F390" s="9">
        <v>-30.84</v>
      </c>
    </row>
    <row r="391" spans="1:6" ht="15">
      <c r="A391" s="1">
        <v>21798</v>
      </c>
      <c r="B391" s="1">
        <v>23</v>
      </c>
      <c r="C391" s="1">
        <v>2</v>
      </c>
      <c r="D391" s="2">
        <v>21.635</v>
      </c>
      <c r="E391" s="3">
        <v>5</v>
      </c>
      <c r="F391" s="9">
        <v>-31.08</v>
      </c>
    </row>
    <row r="392" spans="1:6" ht="15">
      <c r="A392" s="1">
        <v>21798</v>
      </c>
      <c r="B392" s="1">
        <v>23</v>
      </c>
      <c r="C392" s="1">
        <v>3</v>
      </c>
      <c r="D392" s="2">
        <v>21.685</v>
      </c>
      <c r="E392" s="3">
        <v>5</v>
      </c>
      <c r="F392" s="9">
        <v>-31.1</v>
      </c>
    </row>
    <row r="393" spans="1:6" ht="15">
      <c r="A393" s="1">
        <v>21798</v>
      </c>
      <c r="B393" s="1">
        <v>23</v>
      </c>
      <c r="C393" s="1">
        <v>4</v>
      </c>
      <c r="D393" s="2">
        <v>21.735</v>
      </c>
      <c r="E393" s="3">
        <v>5</v>
      </c>
      <c r="F393" s="9">
        <v>-30.32</v>
      </c>
    </row>
    <row r="394" spans="1:6" ht="15">
      <c r="A394" s="1">
        <v>21798</v>
      </c>
      <c r="B394" s="1">
        <v>23</v>
      </c>
      <c r="C394" s="1">
        <v>5</v>
      </c>
      <c r="D394" s="2">
        <v>21.785</v>
      </c>
      <c r="E394" s="3">
        <v>5</v>
      </c>
      <c r="F394" s="9">
        <v>-28.98</v>
      </c>
    </row>
    <row r="395" spans="1:6" ht="15">
      <c r="A395" s="1">
        <v>21798</v>
      </c>
      <c r="B395" s="1">
        <v>23</v>
      </c>
      <c r="C395" s="1">
        <v>6</v>
      </c>
      <c r="D395" s="2">
        <v>21.835</v>
      </c>
      <c r="E395" s="3">
        <v>5</v>
      </c>
      <c r="F395" s="9">
        <v>-27.4</v>
      </c>
    </row>
    <row r="396" spans="1:6" ht="15">
      <c r="A396" s="1">
        <v>21798</v>
      </c>
      <c r="B396" s="1">
        <v>23</v>
      </c>
      <c r="C396" s="1">
        <v>7</v>
      </c>
      <c r="D396" s="2">
        <v>21.885</v>
      </c>
      <c r="E396" s="3">
        <v>6.5</v>
      </c>
      <c r="F396" s="9">
        <v>-25.97</v>
      </c>
    </row>
    <row r="397" spans="1:6" ht="15">
      <c r="A397" s="1">
        <v>21798</v>
      </c>
      <c r="B397" s="1">
        <v>23</v>
      </c>
      <c r="C397" s="1">
        <v>8</v>
      </c>
      <c r="D397" s="2">
        <v>21.95</v>
      </c>
      <c r="E397" s="3">
        <v>6.5</v>
      </c>
      <c r="F397" s="9">
        <v>-23.73</v>
      </c>
    </row>
    <row r="398" spans="1:6" ht="15">
      <c r="A398" s="1">
        <v>21798</v>
      </c>
      <c r="B398" s="1">
        <v>23</v>
      </c>
      <c r="C398" s="1">
        <v>9</v>
      </c>
      <c r="D398" s="2">
        <v>22.015</v>
      </c>
      <c r="E398" s="3">
        <v>5</v>
      </c>
      <c r="F398" s="9">
        <v>-24.57</v>
      </c>
    </row>
    <row r="399" spans="1:6" ht="15">
      <c r="A399" s="1">
        <v>21798</v>
      </c>
      <c r="B399" s="1">
        <v>23</v>
      </c>
      <c r="C399" s="1">
        <v>10</v>
      </c>
      <c r="D399" s="2">
        <v>22.065</v>
      </c>
      <c r="E399" s="3">
        <v>5</v>
      </c>
      <c r="F399" s="9">
        <v>-25.47</v>
      </c>
    </row>
    <row r="400" spans="1:6" ht="15">
      <c r="A400" s="1">
        <v>21798</v>
      </c>
      <c r="B400" s="1">
        <v>23</v>
      </c>
      <c r="C400" s="1">
        <v>11</v>
      </c>
      <c r="D400" s="2">
        <v>22.115</v>
      </c>
      <c r="E400" s="3">
        <v>5</v>
      </c>
      <c r="F400" s="9">
        <v>-26.65</v>
      </c>
    </row>
    <row r="401" spans="1:6" ht="15">
      <c r="A401" s="1">
        <v>21798</v>
      </c>
      <c r="B401" s="1">
        <v>23</v>
      </c>
      <c r="C401" s="1">
        <v>12</v>
      </c>
      <c r="D401" s="2">
        <v>22.165</v>
      </c>
      <c r="E401" s="3">
        <v>5</v>
      </c>
      <c r="F401" s="9">
        <v>-27.65</v>
      </c>
    </row>
    <row r="402" spans="1:6" ht="15">
      <c r="A402" s="1">
        <v>21798</v>
      </c>
      <c r="B402" s="1">
        <v>23</v>
      </c>
      <c r="C402" s="1">
        <v>13</v>
      </c>
      <c r="D402" s="2">
        <v>22.215</v>
      </c>
      <c r="E402" s="3">
        <v>5</v>
      </c>
      <c r="F402" s="9">
        <v>-28.04</v>
      </c>
    </row>
    <row r="403" spans="1:6" ht="15">
      <c r="A403" s="1">
        <v>21798</v>
      </c>
      <c r="B403" s="1">
        <v>23</v>
      </c>
      <c r="C403" s="1">
        <v>14</v>
      </c>
      <c r="D403" s="2">
        <v>22.265</v>
      </c>
      <c r="E403" s="3">
        <v>5</v>
      </c>
      <c r="F403" s="9">
        <v>-27.97</v>
      </c>
    </row>
    <row r="404" spans="1:6" ht="15">
      <c r="A404" s="1">
        <v>21798</v>
      </c>
      <c r="B404" s="1">
        <v>23</v>
      </c>
      <c r="C404" s="1">
        <v>15</v>
      </c>
      <c r="D404" s="2">
        <v>22.315</v>
      </c>
      <c r="E404" s="3">
        <v>5</v>
      </c>
      <c r="F404" s="9">
        <v>-27.73</v>
      </c>
    </row>
    <row r="405" spans="1:6" ht="15">
      <c r="A405" s="1">
        <v>21798</v>
      </c>
      <c r="B405" s="1">
        <v>23</v>
      </c>
      <c r="C405" s="1">
        <v>16</v>
      </c>
      <c r="D405" s="2">
        <v>22.365</v>
      </c>
      <c r="E405" s="3">
        <v>5</v>
      </c>
      <c r="F405" s="9">
        <v>-27.4</v>
      </c>
    </row>
    <row r="406" spans="1:6" ht="15">
      <c r="A406" s="1">
        <v>21798</v>
      </c>
      <c r="B406" s="1">
        <v>23</v>
      </c>
      <c r="C406" s="1">
        <v>17</v>
      </c>
      <c r="D406" s="2">
        <v>22.415</v>
      </c>
      <c r="E406" s="3">
        <v>5</v>
      </c>
      <c r="F406" s="9">
        <v>-26.93</v>
      </c>
    </row>
    <row r="407" spans="1:6" ht="15">
      <c r="A407" s="1">
        <v>21798</v>
      </c>
      <c r="B407" s="1">
        <v>23</v>
      </c>
      <c r="C407" s="1">
        <v>18</v>
      </c>
      <c r="D407" s="2">
        <v>22.465</v>
      </c>
      <c r="E407" s="3">
        <v>5</v>
      </c>
      <c r="F407" s="9">
        <v>-26.29</v>
      </c>
    </row>
    <row r="408" spans="1:6" ht="15">
      <c r="A408" s="1">
        <v>21798</v>
      </c>
      <c r="B408" s="1">
        <v>23</v>
      </c>
      <c r="C408" s="1">
        <v>19</v>
      </c>
      <c r="D408" s="2">
        <v>22.515</v>
      </c>
      <c r="E408" s="3">
        <v>5</v>
      </c>
      <c r="F408" s="9">
        <v>-26.14</v>
      </c>
    </row>
    <row r="409" spans="1:6" ht="15">
      <c r="A409" s="1">
        <v>21798</v>
      </c>
      <c r="B409" s="1">
        <v>23</v>
      </c>
      <c r="C409" s="1">
        <v>20</v>
      </c>
      <c r="D409" s="2">
        <v>22.565</v>
      </c>
      <c r="E409" s="3">
        <v>6.5</v>
      </c>
      <c r="F409" s="9">
        <v>-26.43</v>
      </c>
    </row>
    <row r="410" spans="1:6" ht="15">
      <c r="A410" s="1">
        <v>21698</v>
      </c>
      <c r="B410" s="1">
        <v>24</v>
      </c>
      <c r="C410" s="1">
        <v>1</v>
      </c>
      <c r="D410" s="2">
        <v>22.63</v>
      </c>
      <c r="E410" s="3">
        <v>6</v>
      </c>
      <c r="F410" s="9">
        <v>-28.14</v>
      </c>
    </row>
    <row r="411" spans="1:6" ht="15">
      <c r="A411" s="1">
        <v>21698</v>
      </c>
      <c r="B411" s="1">
        <v>24</v>
      </c>
      <c r="C411" s="1">
        <v>2</v>
      </c>
      <c r="D411" s="2">
        <v>22.69</v>
      </c>
      <c r="E411" s="3">
        <v>4.5</v>
      </c>
      <c r="F411" s="9">
        <v>-29.45</v>
      </c>
    </row>
    <row r="412" spans="1:6" ht="15">
      <c r="A412" s="1">
        <v>21698</v>
      </c>
      <c r="B412" s="1">
        <v>24</v>
      </c>
      <c r="C412" s="1">
        <v>3</v>
      </c>
      <c r="D412" s="2">
        <v>22.735</v>
      </c>
      <c r="E412" s="3">
        <v>5</v>
      </c>
      <c r="F412" s="9">
        <v>-30.09</v>
      </c>
    </row>
    <row r="413" spans="1:6" ht="15">
      <c r="A413" s="1">
        <v>21698</v>
      </c>
      <c r="B413" s="1">
        <v>24</v>
      </c>
      <c r="C413" s="1">
        <v>4</v>
      </c>
      <c r="D413" s="2">
        <v>22.785</v>
      </c>
      <c r="E413" s="3">
        <v>4.5</v>
      </c>
      <c r="F413" s="9">
        <v>-29.69</v>
      </c>
    </row>
    <row r="414" spans="1:6" ht="15">
      <c r="A414" s="1">
        <v>21698</v>
      </c>
      <c r="B414" s="1">
        <v>24</v>
      </c>
      <c r="C414" s="1">
        <v>5</v>
      </c>
      <c r="D414" s="2">
        <v>22.83</v>
      </c>
      <c r="E414" s="3">
        <v>7</v>
      </c>
      <c r="F414" s="9">
        <v>-29.07</v>
      </c>
    </row>
    <row r="415" spans="1:6" ht="15">
      <c r="A415" s="1">
        <v>21698</v>
      </c>
      <c r="B415" s="1">
        <v>24</v>
      </c>
      <c r="C415" s="1">
        <v>6</v>
      </c>
      <c r="D415" s="2">
        <v>22.9</v>
      </c>
      <c r="E415" s="3">
        <v>5</v>
      </c>
      <c r="F415" s="9">
        <v>-26.68</v>
      </c>
    </row>
    <row r="416" spans="1:6" ht="15">
      <c r="A416" s="1">
        <v>21698</v>
      </c>
      <c r="B416" s="1">
        <v>24</v>
      </c>
      <c r="C416" s="1">
        <v>7</v>
      </c>
      <c r="D416" s="2">
        <v>22.95</v>
      </c>
      <c r="E416" s="3">
        <v>5</v>
      </c>
      <c r="F416" s="9">
        <v>-25.02</v>
      </c>
    </row>
    <row r="417" spans="1:6" ht="15">
      <c r="A417" s="1">
        <v>21698</v>
      </c>
      <c r="B417" s="1">
        <v>24</v>
      </c>
      <c r="C417" s="1">
        <v>8</v>
      </c>
      <c r="D417" s="2">
        <v>23</v>
      </c>
      <c r="E417" s="3">
        <v>5</v>
      </c>
      <c r="F417" s="9">
        <v>-24.4</v>
      </c>
    </row>
    <row r="418" spans="1:6" ht="15">
      <c r="A418" s="1">
        <v>21698</v>
      </c>
      <c r="B418" s="1">
        <v>24</v>
      </c>
      <c r="C418" s="1">
        <v>9</v>
      </c>
      <c r="D418" s="2">
        <v>23.05</v>
      </c>
      <c r="E418" s="3">
        <v>5</v>
      </c>
      <c r="F418" s="9">
        <v>-23.58</v>
      </c>
    </row>
    <row r="419" spans="1:6" ht="15">
      <c r="A419" s="1">
        <v>21698</v>
      </c>
      <c r="B419" s="1">
        <v>24</v>
      </c>
      <c r="C419" s="1">
        <v>10</v>
      </c>
      <c r="D419" s="2">
        <v>23.1</v>
      </c>
      <c r="E419" s="3">
        <v>5</v>
      </c>
      <c r="F419" s="9">
        <v>-23.21</v>
      </c>
    </row>
    <row r="420" spans="1:6" ht="15">
      <c r="A420" s="1">
        <v>21698</v>
      </c>
      <c r="B420" s="1">
        <v>24</v>
      </c>
      <c r="C420" s="1">
        <v>11</v>
      </c>
      <c r="D420" s="2">
        <v>23.15</v>
      </c>
      <c r="E420" s="3">
        <v>5</v>
      </c>
      <c r="F420" s="9">
        <v>-23.22</v>
      </c>
    </row>
    <row r="421" spans="1:6" ht="15">
      <c r="A421" s="1">
        <v>21698</v>
      </c>
      <c r="B421" s="1">
        <v>24</v>
      </c>
      <c r="C421" s="1">
        <v>12</v>
      </c>
      <c r="D421" s="2">
        <v>23.2</v>
      </c>
      <c r="E421" s="3">
        <v>5</v>
      </c>
      <c r="F421" s="9">
        <v>-23.6</v>
      </c>
    </row>
    <row r="422" spans="1:6" ht="15">
      <c r="A422" s="1">
        <v>21698</v>
      </c>
      <c r="B422" s="1">
        <v>24</v>
      </c>
      <c r="C422" s="1">
        <v>13</v>
      </c>
      <c r="D422" s="2">
        <v>23.25</v>
      </c>
      <c r="E422" s="3">
        <v>7</v>
      </c>
      <c r="F422" s="9">
        <v>-24.21</v>
      </c>
    </row>
    <row r="423" spans="1:6" ht="15">
      <c r="A423" s="1">
        <v>21698</v>
      </c>
      <c r="B423" s="1">
        <v>24</v>
      </c>
      <c r="C423" s="1">
        <v>14</v>
      </c>
      <c r="D423" s="2">
        <v>23.32</v>
      </c>
      <c r="E423" s="3">
        <v>6</v>
      </c>
      <c r="F423" s="9">
        <v>-27.27</v>
      </c>
    </row>
    <row r="424" spans="1:6" ht="15">
      <c r="A424" s="1">
        <v>21698</v>
      </c>
      <c r="B424" s="1">
        <v>24</v>
      </c>
      <c r="C424" s="1">
        <v>15</v>
      </c>
      <c r="D424" s="2">
        <v>23.38</v>
      </c>
      <c r="E424" s="3">
        <v>5</v>
      </c>
      <c r="F424" s="9">
        <v>-27.46</v>
      </c>
    </row>
    <row r="425" spans="1:6" ht="15">
      <c r="A425" s="1">
        <v>21698</v>
      </c>
      <c r="B425" s="1">
        <v>24</v>
      </c>
      <c r="C425" s="1">
        <v>16</v>
      </c>
      <c r="D425" s="2">
        <v>23.43</v>
      </c>
      <c r="E425" s="3">
        <v>5</v>
      </c>
      <c r="F425" s="9">
        <v>-27.03</v>
      </c>
    </row>
    <row r="426" spans="1:6" ht="15">
      <c r="A426" s="1">
        <v>21698</v>
      </c>
      <c r="B426" s="1">
        <v>24</v>
      </c>
      <c r="C426" s="1">
        <v>17</v>
      </c>
      <c r="D426" s="2">
        <v>23.48</v>
      </c>
      <c r="E426" s="3">
        <v>6</v>
      </c>
      <c r="F426" s="9">
        <v>-26.4</v>
      </c>
    </row>
    <row r="427" spans="1:6" ht="15">
      <c r="A427" s="1">
        <v>21698</v>
      </c>
      <c r="B427" s="1">
        <v>25</v>
      </c>
      <c r="C427" s="1">
        <v>1</v>
      </c>
      <c r="D427" s="2">
        <v>23.54</v>
      </c>
      <c r="E427" s="3">
        <v>7</v>
      </c>
      <c r="F427" s="9">
        <v>-26.79</v>
      </c>
    </row>
    <row r="428" spans="1:6" ht="15">
      <c r="A428" s="1">
        <v>21698</v>
      </c>
      <c r="B428" s="1">
        <v>25</v>
      </c>
      <c r="C428" s="1">
        <v>2</v>
      </c>
      <c r="D428" s="2">
        <v>23.61</v>
      </c>
      <c r="E428" s="3">
        <v>5</v>
      </c>
      <c r="F428" s="9">
        <v>-27.9</v>
      </c>
    </row>
    <row r="429" spans="1:6" ht="15">
      <c r="A429" s="1">
        <v>21698</v>
      </c>
      <c r="B429" s="1">
        <v>25</v>
      </c>
      <c r="C429" s="1">
        <v>3</v>
      </c>
      <c r="D429" s="2">
        <v>23.66</v>
      </c>
      <c r="E429" s="3">
        <v>6</v>
      </c>
      <c r="F429" s="9">
        <v>-29.21</v>
      </c>
    </row>
    <row r="430" spans="1:6" ht="15">
      <c r="A430" s="1">
        <v>21698</v>
      </c>
      <c r="B430" s="1">
        <v>25</v>
      </c>
      <c r="C430" s="1">
        <v>4</v>
      </c>
      <c r="D430" s="2">
        <v>23.72</v>
      </c>
      <c r="E430" s="3">
        <v>6.5</v>
      </c>
      <c r="F430" s="9">
        <v>-30.02</v>
      </c>
    </row>
    <row r="431" spans="1:6" ht="15">
      <c r="A431" s="1">
        <v>21698</v>
      </c>
      <c r="B431" s="1">
        <v>25</v>
      </c>
      <c r="C431" s="1">
        <v>5</v>
      </c>
      <c r="D431" s="2">
        <v>23.785</v>
      </c>
      <c r="E431" s="3">
        <v>7</v>
      </c>
      <c r="F431" s="9">
        <v>-29.98</v>
      </c>
    </row>
    <row r="432" spans="1:6" ht="15">
      <c r="A432" s="1">
        <v>21698</v>
      </c>
      <c r="B432" s="1">
        <v>25</v>
      </c>
      <c r="C432" s="1">
        <v>6</v>
      </c>
      <c r="D432" s="2">
        <v>23.855</v>
      </c>
      <c r="E432" s="3">
        <v>5</v>
      </c>
      <c r="F432" s="9">
        <v>-29.87</v>
      </c>
    </row>
    <row r="433" spans="1:6" ht="15">
      <c r="A433" s="1">
        <v>21698</v>
      </c>
      <c r="B433" s="1">
        <v>25</v>
      </c>
      <c r="C433" s="1">
        <v>7</v>
      </c>
      <c r="D433" s="2">
        <v>23.905</v>
      </c>
      <c r="E433" s="3">
        <v>5</v>
      </c>
      <c r="F433" s="9">
        <v>-29.78</v>
      </c>
    </row>
    <row r="434" spans="1:6" ht="15">
      <c r="A434" s="1">
        <v>21698</v>
      </c>
      <c r="B434" s="1">
        <v>25</v>
      </c>
      <c r="C434" s="1">
        <v>8</v>
      </c>
      <c r="D434" s="2">
        <v>23.955</v>
      </c>
      <c r="E434" s="3">
        <v>5</v>
      </c>
      <c r="F434" s="9">
        <v>-29.48</v>
      </c>
    </row>
    <row r="435" spans="1:6" ht="15">
      <c r="A435" s="1">
        <v>21698</v>
      </c>
      <c r="B435" s="1">
        <v>25</v>
      </c>
      <c r="C435" s="1">
        <v>9</v>
      </c>
      <c r="D435" s="2">
        <v>24.005</v>
      </c>
      <c r="E435" s="3">
        <v>5</v>
      </c>
      <c r="F435" s="9">
        <v>-28.9</v>
      </c>
    </row>
    <row r="436" spans="1:6" ht="15">
      <c r="A436" s="1">
        <v>21698</v>
      </c>
      <c r="B436" s="1">
        <v>25</v>
      </c>
      <c r="C436" s="1">
        <v>10</v>
      </c>
      <c r="D436" s="2">
        <v>24.055</v>
      </c>
      <c r="E436" s="3">
        <v>6</v>
      </c>
      <c r="F436" s="9">
        <v>-28.44</v>
      </c>
    </row>
    <row r="437" spans="1:6" ht="15">
      <c r="A437" s="1">
        <v>21698</v>
      </c>
      <c r="B437" s="1">
        <v>25</v>
      </c>
      <c r="C437" s="1">
        <v>11</v>
      </c>
      <c r="D437" s="2">
        <v>24.115</v>
      </c>
      <c r="E437" s="3">
        <v>7</v>
      </c>
      <c r="F437" s="9">
        <v>-28.11</v>
      </c>
    </row>
    <row r="438" spans="1:6" ht="15">
      <c r="A438" s="1">
        <v>21698</v>
      </c>
      <c r="B438" s="1">
        <v>25</v>
      </c>
      <c r="C438" s="1">
        <v>12</v>
      </c>
      <c r="D438" s="2">
        <v>24.185</v>
      </c>
      <c r="E438" s="3">
        <v>6.5</v>
      </c>
      <c r="F438" s="9">
        <v>-27.75</v>
      </c>
    </row>
    <row r="439" spans="1:6" ht="15">
      <c r="A439" s="1">
        <v>21698</v>
      </c>
      <c r="B439" s="1">
        <v>25</v>
      </c>
      <c r="C439" s="1">
        <v>13</v>
      </c>
      <c r="D439" s="2">
        <v>24.25</v>
      </c>
      <c r="E439" s="3">
        <v>5</v>
      </c>
      <c r="F439" s="9">
        <v>-27.84</v>
      </c>
    </row>
    <row r="440" spans="1:6" ht="15">
      <c r="A440" s="1">
        <v>21698</v>
      </c>
      <c r="B440" s="1">
        <v>25</v>
      </c>
      <c r="C440" s="1">
        <v>14</v>
      </c>
      <c r="D440" s="2">
        <v>24.3</v>
      </c>
      <c r="E440" s="3">
        <v>5</v>
      </c>
      <c r="F440" s="9">
        <v>-27.57</v>
      </c>
    </row>
    <row r="441" spans="1:6" ht="15">
      <c r="A441" s="1">
        <v>21698</v>
      </c>
      <c r="B441" s="1">
        <v>25</v>
      </c>
      <c r="C441" s="1">
        <v>15</v>
      </c>
      <c r="D441" s="2">
        <v>24.35</v>
      </c>
      <c r="E441" s="3">
        <v>5</v>
      </c>
      <c r="F441" s="9">
        <v>-27.14</v>
      </c>
    </row>
    <row r="442" spans="1:6" ht="15">
      <c r="A442" s="1">
        <v>21698</v>
      </c>
      <c r="B442" s="1">
        <v>25</v>
      </c>
      <c r="C442" s="1">
        <v>16</v>
      </c>
      <c r="D442" s="2">
        <v>24.4</v>
      </c>
      <c r="E442" s="3">
        <v>5</v>
      </c>
      <c r="F442" s="9">
        <v>-26.75</v>
      </c>
    </row>
    <row r="443" spans="1:6" ht="15">
      <c r="A443" s="1">
        <v>21698</v>
      </c>
      <c r="B443" s="1">
        <v>25</v>
      </c>
      <c r="C443" s="1">
        <v>17</v>
      </c>
      <c r="D443" s="2">
        <v>24.45</v>
      </c>
      <c r="E443" s="3">
        <v>5</v>
      </c>
      <c r="F443" s="9">
        <v>-26.36</v>
      </c>
    </row>
    <row r="444" spans="1:6" ht="15">
      <c r="A444" s="1">
        <v>21698</v>
      </c>
      <c r="B444" s="1">
        <v>25</v>
      </c>
      <c r="C444" s="1">
        <v>18</v>
      </c>
      <c r="D444" s="2">
        <v>24.5</v>
      </c>
      <c r="E444" s="3">
        <v>7</v>
      </c>
      <c r="F444" s="9">
        <v>-25.59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5"/>
  <sheetViews>
    <sheetView showOutlineSymbols="0" zoomScale="87" zoomScaleNormal="87" zoomScalePageLayoutView="0" workbookViewId="0" topLeftCell="A423">
      <selection activeCell="B450" sqref="B450"/>
    </sheetView>
  </sheetViews>
  <sheetFormatPr defaultColWidth="9.6640625" defaultRowHeight="15"/>
  <cols>
    <col min="1" max="1" width="12.99609375" style="1" customWidth="1"/>
    <col min="2" max="6" width="9.6640625" style="1" customWidth="1"/>
    <col min="7" max="7" width="9.6640625" style="9" customWidth="1"/>
    <col min="8" max="16384" width="9.6640625" style="1" customWidth="1"/>
  </cols>
  <sheetData>
    <row r="1" spans="1:7" s="4" customFormat="1" ht="15">
      <c r="A1" s="4" t="s">
        <v>54</v>
      </c>
      <c r="G1" s="30"/>
    </row>
    <row r="2" s="4" customFormat="1" ht="15">
      <c r="G2" s="30"/>
    </row>
    <row r="3" spans="1:22" ht="17.25">
      <c r="A3" s="34" t="s">
        <v>57</v>
      </c>
      <c r="B3" s="35" t="s">
        <v>158</v>
      </c>
      <c r="C3" s="9" t="s">
        <v>159</v>
      </c>
      <c r="D3" s="1"/>
      <c r="E3" s="34" t="s">
        <v>132</v>
      </c>
      <c r="F3" s="35" t="s">
        <v>158</v>
      </c>
      <c r="J3" s="1" t="s">
        <v>165</v>
      </c>
      <c r="K3" s="10"/>
      <c r="N3" s="38"/>
      <c r="O3" s="2"/>
      <c r="P3" s="1" t="s">
        <v>172</v>
      </c>
      <c r="T3" s="38"/>
      <c r="U3" s="11"/>
      <c r="V3" s="10"/>
    </row>
    <row r="4" spans="1:22" ht="17.25">
      <c r="A4" t="s">
        <v>160</v>
      </c>
      <c r="B4" s="36" t="s">
        <v>160</v>
      </c>
      <c r="C4" s="9" t="s">
        <v>161</v>
      </c>
      <c r="D4" s="32" t="s">
        <v>162</v>
      </c>
      <c r="E4" t="s">
        <v>160</v>
      </c>
      <c r="F4" s="36" t="s">
        <v>160</v>
      </c>
      <c r="G4" s="37" t="s">
        <v>163</v>
      </c>
      <c r="H4" s="1" t="s">
        <v>162</v>
      </c>
      <c r="I4" s="1"/>
      <c r="J4" s="1" t="s">
        <v>149</v>
      </c>
      <c r="K4" s="10" t="s">
        <v>149</v>
      </c>
      <c r="L4" s="1" t="s">
        <v>166</v>
      </c>
      <c r="M4" s="10" t="s">
        <v>167</v>
      </c>
      <c r="N4" s="31" t="s">
        <v>168</v>
      </c>
      <c r="O4" s="2"/>
      <c r="P4" s="31" t="s">
        <v>173</v>
      </c>
      <c r="Q4" s="10" t="s">
        <v>173</v>
      </c>
      <c r="R4" s="31" t="s">
        <v>174</v>
      </c>
      <c r="S4" s="10" t="s">
        <v>175</v>
      </c>
      <c r="T4" s="38" t="s">
        <v>168</v>
      </c>
      <c r="U4" s="11"/>
      <c r="V4" s="10"/>
    </row>
    <row r="5" spans="1:22" ht="17.25">
      <c r="A5" s="35" t="s">
        <v>133</v>
      </c>
      <c r="B5" s="35" t="s">
        <v>134</v>
      </c>
      <c r="C5" s="9" t="s">
        <v>164</v>
      </c>
      <c r="D5" s="1"/>
      <c r="E5" s="35" t="s">
        <v>133</v>
      </c>
      <c r="F5" s="35" t="s">
        <v>134</v>
      </c>
      <c r="J5" s="1" t="s">
        <v>169</v>
      </c>
      <c r="K5" s="10" t="s">
        <v>169</v>
      </c>
      <c r="L5" s="1" t="s">
        <v>170</v>
      </c>
      <c r="M5" s="1" t="s">
        <v>170</v>
      </c>
      <c r="N5" s="38" t="s">
        <v>171</v>
      </c>
      <c r="P5" s="1" t="s">
        <v>169</v>
      </c>
      <c r="Q5" s="10" t="s">
        <v>169</v>
      </c>
      <c r="R5" s="1" t="s">
        <v>176</v>
      </c>
      <c r="S5" s="10" t="s">
        <v>176</v>
      </c>
      <c r="T5" s="38" t="s">
        <v>171</v>
      </c>
      <c r="U5" s="11"/>
      <c r="V5" s="10"/>
    </row>
    <row r="6" spans="1:22" ht="15">
      <c r="A6" s="11">
        <v>0</v>
      </c>
      <c r="B6" s="10">
        <v>0</v>
      </c>
      <c r="C6" s="9">
        <v>7.26</v>
      </c>
      <c r="D6" s="1">
        <v>1997</v>
      </c>
      <c r="E6" s="11">
        <v>0</v>
      </c>
      <c r="F6" s="10">
        <v>0</v>
      </c>
      <c r="G6" s="3">
        <v>-20.65</v>
      </c>
      <c r="H6" s="1">
        <v>1997</v>
      </c>
      <c r="I6" s="1"/>
      <c r="J6" s="1" t="s">
        <v>133</v>
      </c>
      <c r="K6" s="10" t="s">
        <v>134</v>
      </c>
      <c r="L6" s="1"/>
      <c r="M6" s="31" t="s">
        <v>134</v>
      </c>
      <c r="O6" s="10"/>
      <c r="P6" s="1" t="s">
        <v>133</v>
      </c>
      <c r="Q6" s="10" t="s">
        <v>134</v>
      </c>
      <c r="R6" s="1"/>
      <c r="S6" s="1" t="s">
        <v>134</v>
      </c>
      <c r="U6" s="11"/>
      <c r="V6" s="10"/>
    </row>
    <row r="7" spans="1:22" ht="15">
      <c r="A7" s="11">
        <v>0.1</v>
      </c>
      <c r="B7" s="10">
        <v>0.03363562</v>
      </c>
      <c r="C7" s="9">
        <v>10.38</v>
      </c>
      <c r="D7" s="1"/>
      <c r="E7" s="11">
        <v>0.1</v>
      </c>
      <c r="F7" s="10">
        <v>0.03363562</v>
      </c>
      <c r="G7" s="3">
        <v>-22.81</v>
      </c>
      <c r="J7" s="11">
        <v>0</v>
      </c>
      <c r="K7" s="10">
        <v>0</v>
      </c>
      <c r="L7" s="1">
        <v>1997</v>
      </c>
      <c r="M7" s="2">
        <f aca="true" t="shared" si="0" ref="M7:M26">K8-K7</f>
        <v>0.3112294055681937</v>
      </c>
      <c r="N7" s="1">
        <v>12</v>
      </c>
      <c r="O7" s="2"/>
      <c r="P7" s="11">
        <v>0</v>
      </c>
      <c r="Q7" s="10">
        <v>0</v>
      </c>
      <c r="R7" s="1">
        <v>1997</v>
      </c>
      <c r="S7" s="2">
        <f aca="true" t="shared" si="1" ref="S7:S26">Q8-Q7</f>
        <v>0.23470324204130955</v>
      </c>
      <c r="T7" s="1">
        <v>9</v>
      </c>
      <c r="U7" s="11"/>
      <c r="V7" s="10"/>
    </row>
    <row r="8" spans="1:22" ht="15">
      <c r="A8" s="11">
        <v>0.2</v>
      </c>
      <c r="B8" s="10">
        <v>0.06766398846779001</v>
      </c>
      <c r="C8" s="9">
        <v>13.02</v>
      </c>
      <c r="D8" s="1"/>
      <c r="E8" s="11">
        <v>0.2</v>
      </c>
      <c r="F8" s="10">
        <v>0.06766398846779001</v>
      </c>
      <c r="G8" s="3">
        <v>-35.79</v>
      </c>
      <c r="J8" s="11">
        <v>0.885</v>
      </c>
      <c r="K8" s="10">
        <v>0.3112294055681937</v>
      </c>
      <c r="L8" s="1">
        <v>1996</v>
      </c>
      <c r="M8" s="2">
        <f t="shared" si="0"/>
        <v>0.7222432662317115</v>
      </c>
      <c r="N8" s="1">
        <v>29</v>
      </c>
      <c r="O8" s="2"/>
      <c r="P8" s="11">
        <v>0.675</v>
      </c>
      <c r="Q8" s="10">
        <v>0.23470324204130955</v>
      </c>
      <c r="R8" s="1">
        <v>1996</v>
      </c>
      <c r="S8" s="2">
        <f t="shared" si="1"/>
        <v>0.7352599075160702</v>
      </c>
      <c r="T8" s="1">
        <v>29</v>
      </c>
      <c r="U8" s="11"/>
      <c r="V8" s="10"/>
    </row>
    <row r="9" spans="1:22" ht="15">
      <c r="A9" s="11">
        <v>0.33</v>
      </c>
      <c r="B9" s="10">
        <v>0.11240491677758202</v>
      </c>
      <c r="C9" s="9">
        <v>5.3</v>
      </c>
      <c r="D9" s="1"/>
      <c r="E9" s="11">
        <v>0.33</v>
      </c>
      <c r="F9" s="10">
        <v>0.11240491677758202</v>
      </c>
      <c r="G9" s="3">
        <v>-33.2</v>
      </c>
      <c r="H9" s="1"/>
      <c r="J9" s="11">
        <v>2.7</v>
      </c>
      <c r="K9" s="10">
        <v>1.0334726717999052</v>
      </c>
      <c r="L9" s="1">
        <v>1995</v>
      </c>
      <c r="M9" s="2">
        <f t="shared" si="0"/>
        <v>0.6624830693943553</v>
      </c>
      <c r="N9" s="1">
        <v>26</v>
      </c>
      <c r="O9" s="2"/>
      <c r="P9" s="11">
        <v>2.55</v>
      </c>
      <c r="Q9" s="10">
        <v>0.9699631495573797</v>
      </c>
      <c r="R9" s="1">
        <v>1995</v>
      </c>
      <c r="S9" s="2">
        <f t="shared" si="1"/>
        <v>0.5700773123697296</v>
      </c>
      <c r="T9" s="1">
        <v>24</v>
      </c>
      <c r="U9" s="11"/>
      <c r="V9" s="10"/>
    </row>
    <row r="10" spans="1:22" ht="15">
      <c r="A10" s="11">
        <v>0.4</v>
      </c>
      <c r="B10" s="10">
        <v>0.13684382524604263</v>
      </c>
      <c r="C10" s="9">
        <v>8.5</v>
      </c>
      <c r="D10" s="1"/>
      <c r="E10" s="11">
        <v>0.4</v>
      </c>
      <c r="F10" s="10">
        <v>0.13684382524604263</v>
      </c>
      <c r="J10" s="11">
        <v>4.19</v>
      </c>
      <c r="K10" s="10">
        <v>1.6959557411942605</v>
      </c>
      <c r="L10" s="1">
        <v>1994</v>
      </c>
      <c r="M10" s="2">
        <f t="shared" si="0"/>
        <v>0.7815923963145066</v>
      </c>
      <c r="N10" s="1">
        <v>29</v>
      </c>
      <c r="O10" s="2"/>
      <c r="P10" s="11">
        <v>3.85</v>
      </c>
      <c r="Q10" s="10">
        <v>1.5400404619271093</v>
      </c>
      <c r="R10" s="1">
        <v>1994</v>
      </c>
      <c r="S10" s="2">
        <f t="shared" si="1"/>
        <v>0.8044685525134865</v>
      </c>
      <c r="T10" s="1">
        <v>29</v>
      </c>
      <c r="U10" s="11"/>
      <c r="V10" s="10"/>
    </row>
    <row r="11" spans="1:22" ht="15">
      <c r="A11" s="11">
        <v>0.455</v>
      </c>
      <c r="B11" s="10">
        <v>0.15619101048751463</v>
      </c>
      <c r="C11" s="9">
        <v>4.48</v>
      </c>
      <c r="D11" s="1"/>
      <c r="E11" s="11">
        <v>0.455</v>
      </c>
      <c r="F11" s="10">
        <v>0.15619101048751463</v>
      </c>
      <c r="J11" s="11">
        <v>5.82</v>
      </c>
      <c r="K11" s="10">
        <v>2.477548137508767</v>
      </c>
      <c r="L11" s="1">
        <v>1993</v>
      </c>
      <c r="M11" s="2">
        <f t="shared" si="0"/>
        <v>0.6937670404415455</v>
      </c>
      <c r="N11" s="1">
        <v>22</v>
      </c>
      <c r="O11" s="2"/>
      <c r="P11" s="11">
        <v>5.55</v>
      </c>
      <c r="Q11" s="10">
        <v>2.344509014440596</v>
      </c>
      <c r="R11" s="1">
        <v>1993</v>
      </c>
      <c r="S11" s="2">
        <f t="shared" si="1"/>
        <v>0.6544235424951945</v>
      </c>
      <c r="T11" s="1">
        <v>21</v>
      </c>
      <c r="U11" s="11"/>
      <c r="V11" s="10"/>
    </row>
    <row r="12" spans="1:22" ht="15">
      <c r="A12" s="11">
        <v>0.51</v>
      </c>
      <c r="B12" s="10">
        <v>0.17565134870019145</v>
      </c>
      <c r="C12" s="9">
        <v>1.92</v>
      </c>
      <c r="D12" s="1"/>
      <c r="E12" s="11">
        <v>0.51</v>
      </c>
      <c r="F12" s="10">
        <v>0.17565134870019145</v>
      </c>
      <c r="J12" s="11">
        <v>7.19</v>
      </c>
      <c r="K12" s="10">
        <v>3.1713151779503126</v>
      </c>
      <c r="L12" s="1">
        <v>1992</v>
      </c>
      <c r="M12" s="2">
        <f t="shared" si="0"/>
        <v>0.4153852495249919</v>
      </c>
      <c r="N12" s="1">
        <v>13</v>
      </c>
      <c r="O12" s="2"/>
      <c r="P12" s="11">
        <v>6.855</v>
      </c>
      <c r="Q12" s="10">
        <v>2.9989325569357903</v>
      </c>
      <c r="R12" s="1">
        <v>1992</v>
      </c>
      <c r="S12" s="2">
        <f t="shared" si="1"/>
        <v>0.4824754486658853</v>
      </c>
      <c r="T12" s="1">
        <v>16</v>
      </c>
      <c r="U12" s="11"/>
      <c r="V12" s="10"/>
    </row>
    <row r="13" spans="1:22" ht="15">
      <c r="A13" s="11">
        <v>0.565</v>
      </c>
      <c r="B13" s="10">
        <v>0.19522403376601594</v>
      </c>
      <c r="C13" s="9">
        <v>2.56</v>
      </c>
      <c r="D13" s="1"/>
      <c r="E13" s="11">
        <v>0.565</v>
      </c>
      <c r="F13" s="10">
        <v>0.19522403376601594</v>
      </c>
      <c r="J13" s="11">
        <v>7.985</v>
      </c>
      <c r="K13" s="10">
        <v>3.5867004274753045</v>
      </c>
      <c r="L13" s="1">
        <v>1991</v>
      </c>
      <c r="M13" s="2">
        <f t="shared" si="0"/>
        <v>0.8323279876933709</v>
      </c>
      <c r="N13" s="1">
        <v>27</v>
      </c>
      <c r="O13" s="2"/>
      <c r="P13" s="11">
        <v>7.785</v>
      </c>
      <c r="Q13" s="10">
        <v>3.4814080056016756</v>
      </c>
      <c r="R13" s="1">
        <v>1991</v>
      </c>
      <c r="S13" s="2">
        <f t="shared" si="1"/>
        <v>0.758166729715323</v>
      </c>
      <c r="T13" s="1">
        <v>24</v>
      </c>
      <c r="U13" s="11"/>
      <c r="V13" s="10"/>
    </row>
    <row r="14" spans="1:22" ht="15">
      <c r="A14" s="11">
        <v>0.62</v>
      </c>
      <c r="B14" s="10">
        <v>0.21490826398070764</v>
      </c>
      <c r="C14" s="9">
        <v>4.64</v>
      </c>
      <c r="D14" s="1"/>
      <c r="E14" s="11">
        <v>0.62</v>
      </c>
      <c r="F14" s="10">
        <v>0.21490826398070764</v>
      </c>
      <c r="J14" s="11">
        <v>9.535</v>
      </c>
      <c r="K14" s="10">
        <v>4.419028415168675</v>
      </c>
      <c r="L14" s="1">
        <v>1990</v>
      </c>
      <c r="M14" s="2">
        <f t="shared" si="0"/>
        <v>0.7144257247195718</v>
      </c>
      <c r="N14" s="1">
        <v>24</v>
      </c>
      <c r="O14" s="2"/>
      <c r="P14" s="11">
        <v>9.205</v>
      </c>
      <c r="Q14" s="10">
        <v>4.239574735316999</v>
      </c>
      <c r="R14" s="1">
        <v>1990</v>
      </c>
      <c r="S14" s="2">
        <f t="shared" si="1"/>
        <v>0.7270119412493896</v>
      </c>
      <c r="T14" s="1">
        <v>24</v>
      </c>
      <c r="U14" s="11"/>
      <c r="V14" s="10"/>
    </row>
    <row r="15" spans="1:22" ht="15">
      <c r="A15" s="11">
        <v>0.675</v>
      </c>
      <c r="B15" s="10">
        <v>0.23470324204130955</v>
      </c>
      <c r="C15" s="9">
        <v>4.02</v>
      </c>
      <c r="D15" s="1"/>
      <c r="E15" s="11">
        <v>0.675</v>
      </c>
      <c r="F15" s="10">
        <v>0.23470324204130955</v>
      </c>
      <c r="G15" s="9"/>
      <c r="H15" s="1">
        <v>1996</v>
      </c>
      <c r="J15" s="11">
        <v>10.83</v>
      </c>
      <c r="K15" s="10">
        <v>5.133454139888247</v>
      </c>
      <c r="L15" s="1">
        <v>1989</v>
      </c>
      <c r="M15" s="2">
        <f t="shared" si="0"/>
        <v>0.7161086992538994</v>
      </c>
      <c r="N15" s="1">
        <v>22</v>
      </c>
      <c r="O15" s="2"/>
      <c r="P15" s="11">
        <v>10.53</v>
      </c>
      <c r="Q15" s="10">
        <v>4.966586676566388</v>
      </c>
      <c r="R15" s="1">
        <v>1989</v>
      </c>
      <c r="S15" s="2">
        <f t="shared" si="1"/>
        <v>0.623900790045635</v>
      </c>
      <c r="T15" s="1">
        <v>20</v>
      </c>
      <c r="U15" s="11"/>
      <c r="V15" s="10"/>
    </row>
    <row r="16" spans="1:22" ht="15">
      <c r="A16" s="11">
        <v>0.75</v>
      </c>
      <c r="B16" s="10">
        <v>0.2618463324855258</v>
      </c>
      <c r="C16" s="9">
        <v>4.6</v>
      </c>
      <c r="D16" s="1"/>
      <c r="E16" s="11">
        <v>0.75</v>
      </c>
      <c r="F16" s="10">
        <v>0.2618463324855258</v>
      </c>
      <c r="J16" s="11">
        <v>12.103</v>
      </c>
      <c r="K16" s="10">
        <v>5.849562839142147</v>
      </c>
      <c r="L16" s="1">
        <v>1988</v>
      </c>
      <c r="M16" s="2">
        <f t="shared" si="0"/>
        <v>0.5690255530046597</v>
      </c>
      <c r="N16" s="1">
        <v>18</v>
      </c>
      <c r="O16" s="2"/>
      <c r="P16" s="11">
        <v>11.645</v>
      </c>
      <c r="Q16" s="10">
        <v>5.590487466612023</v>
      </c>
      <c r="R16" s="1">
        <v>1989</v>
      </c>
      <c r="S16" s="2">
        <f t="shared" si="1"/>
        <v>0.6762106316255094</v>
      </c>
      <c r="T16" s="1">
        <v>21</v>
      </c>
      <c r="U16" s="11"/>
      <c r="V16" s="10"/>
    </row>
    <row r="17" spans="1:22" ht="15">
      <c r="A17" s="11">
        <v>0.825</v>
      </c>
      <c r="B17" s="10">
        <v>0.2891921528557406</v>
      </c>
      <c r="C17" s="9">
        <v>1.58</v>
      </c>
      <c r="D17" s="1"/>
      <c r="E17" s="11">
        <v>0.825</v>
      </c>
      <c r="F17" s="10">
        <v>0.2891921528557406</v>
      </c>
      <c r="J17" s="11">
        <v>13.1</v>
      </c>
      <c r="K17" s="10">
        <v>6.418588392146806</v>
      </c>
      <c r="L17" s="1">
        <v>1987</v>
      </c>
      <c r="M17" s="2">
        <f t="shared" si="0"/>
        <v>0.8415371183474738</v>
      </c>
      <c r="N17" s="1">
        <v>29</v>
      </c>
      <c r="O17" s="2"/>
      <c r="P17" s="11">
        <v>12.835</v>
      </c>
      <c r="Q17" s="10">
        <v>6.266698098237533</v>
      </c>
      <c r="R17" s="1">
        <v>1987</v>
      </c>
      <c r="S17" s="2">
        <f t="shared" si="1"/>
        <v>0.8537794090680109</v>
      </c>
      <c r="T17" s="1">
        <v>29</v>
      </c>
      <c r="U17" s="11"/>
      <c r="V17" s="10"/>
    </row>
    <row r="18" spans="1:22" ht="15">
      <c r="A18" s="11">
        <v>0.885</v>
      </c>
      <c r="B18" s="10">
        <v>0.3112294055681937</v>
      </c>
      <c r="C18" s="9">
        <v>5.54</v>
      </c>
      <c r="D18" s="1">
        <v>1996</v>
      </c>
      <c r="E18" s="11">
        <v>0.885</v>
      </c>
      <c r="F18" s="10">
        <v>0.3112294055681937</v>
      </c>
      <c r="J18" s="11">
        <v>14.555</v>
      </c>
      <c r="K18" s="10">
        <v>7.26012551049428</v>
      </c>
      <c r="L18" s="1">
        <v>1986</v>
      </c>
      <c r="M18" s="2">
        <f t="shared" si="0"/>
        <v>0.6468698780905084</v>
      </c>
      <c r="N18" s="1">
        <v>20</v>
      </c>
      <c r="O18" s="2"/>
      <c r="P18" s="11">
        <v>14.315</v>
      </c>
      <c r="Q18" s="10">
        <v>7.1204775073055435</v>
      </c>
      <c r="R18" s="1">
        <v>1986</v>
      </c>
      <c r="S18" s="2">
        <f t="shared" si="1"/>
        <v>0.6220127632483932</v>
      </c>
      <c r="T18" s="1">
        <v>20</v>
      </c>
      <c r="U18" s="11"/>
      <c r="V18" s="10"/>
    </row>
    <row r="19" spans="1:22" ht="15">
      <c r="A19" s="11">
        <v>0.945</v>
      </c>
      <c r="B19" s="10">
        <v>0.3333940004739469</v>
      </c>
      <c r="C19" s="9">
        <v>3.24</v>
      </c>
      <c r="D19" s="1"/>
      <c r="E19" s="11">
        <v>0.945</v>
      </c>
      <c r="F19" s="10">
        <v>0.3333940004739469</v>
      </c>
      <c r="J19" s="11">
        <v>15.66</v>
      </c>
      <c r="K19" s="10">
        <v>7.906995388584789</v>
      </c>
      <c r="L19" s="1">
        <v>1985</v>
      </c>
      <c r="M19" s="2">
        <f t="shared" si="0"/>
        <v>0.6084406143459402</v>
      </c>
      <c r="N19" s="1">
        <v>20</v>
      </c>
      <c r="O19" s="2"/>
      <c r="P19" s="11">
        <v>15.38</v>
      </c>
      <c r="Q19" s="10">
        <v>7.742490270553937</v>
      </c>
      <c r="R19" s="1">
        <v>1985</v>
      </c>
      <c r="S19" s="2">
        <f t="shared" si="1"/>
        <v>0.6129656038744731</v>
      </c>
      <c r="T19" s="1">
        <v>20</v>
      </c>
      <c r="U19" s="11"/>
      <c r="V19" s="10"/>
    </row>
    <row r="20" spans="1:22" ht="15">
      <c r="A20" s="11">
        <v>1.005</v>
      </c>
      <c r="B20" s="10">
        <v>0.35568493538173585</v>
      </c>
      <c r="C20" s="9">
        <v>4</v>
      </c>
      <c r="D20" s="1"/>
      <c r="E20" s="11">
        <v>1.005</v>
      </c>
      <c r="F20" s="10">
        <v>0.35568493538173585</v>
      </c>
      <c r="G20" s="3">
        <v>-29.49</v>
      </c>
      <c r="J20" s="11">
        <v>16.69</v>
      </c>
      <c r="K20" s="10">
        <v>8.515436002930729</v>
      </c>
      <c r="L20" s="1">
        <v>1984</v>
      </c>
      <c r="M20" s="2">
        <f t="shared" si="0"/>
        <v>0.8618165527988051</v>
      </c>
      <c r="N20" s="1">
        <v>28</v>
      </c>
      <c r="O20" s="2"/>
      <c r="P20" s="11">
        <v>16.42</v>
      </c>
      <c r="Q20" s="10">
        <v>8.35545587442841</v>
      </c>
      <c r="R20" s="1">
        <v>1984</v>
      </c>
      <c r="S20" s="2">
        <f t="shared" si="1"/>
        <v>0.7763256596935832</v>
      </c>
      <c r="T20" s="1">
        <v>25</v>
      </c>
      <c r="U20" s="11"/>
      <c r="V20" s="10"/>
    </row>
    <row r="21" spans="1:22" ht="15">
      <c r="A21" s="11">
        <v>1.08</v>
      </c>
      <c r="B21" s="10">
        <v>0.38370528392058884</v>
      </c>
      <c r="C21" s="9">
        <v>7.2</v>
      </c>
      <c r="D21" s="1"/>
      <c r="E21" s="11">
        <v>1.08</v>
      </c>
      <c r="F21" s="10">
        <v>0.38370528392058884</v>
      </c>
      <c r="G21" s="3">
        <v>-28.31</v>
      </c>
      <c r="J21" s="11">
        <v>18.135</v>
      </c>
      <c r="K21" s="10">
        <v>9.377252555729534</v>
      </c>
      <c r="L21" s="1">
        <v>1983</v>
      </c>
      <c r="M21" s="2">
        <f t="shared" si="0"/>
        <v>0.5353307118822137</v>
      </c>
      <c r="N21" s="1">
        <v>17</v>
      </c>
      <c r="O21" s="2"/>
      <c r="P21" s="11">
        <v>17.725</v>
      </c>
      <c r="Q21" s="10">
        <v>9.131781534121993</v>
      </c>
      <c r="R21" s="1">
        <v>1983</v>
      </c>
      <c r="S21" s="2">
        <f t="shared" si="1"/>
        <v>0.6577997956574926</v>
      </c>
      <c r="T21" s="1">
        <v>21</v>
      </c>
      <c r="U21" s="11"/>
      <c r="V21" s="10"/>
    </row>
    <row r="22" spans="1:22" ht="15">
      <c r="A22" s="11">
        <v>1.155</v>
      </c>
      <c r="B22" s="10">
        <v>0.4119197430210504</v>
      </c>
      <c r="C22" s="9">
        <v>8.14</v>
      </c>
      <c r="D22" s="1"/>
      <c r="E22" s="11">
        <v>1.155</v>
      </c>
      <c r="F22" s="10">
        <v>0.4119197430210504</v>
      </c>
      <c r="G22" s="3">
        <v>-29.55</v>
      </c>
      <c r="J22" s="11">
        <v>19.025</v>
      </c>
      <c r="K22" s="10">
        <v>9.912583267611748</v>
      </c>
      <c r="L22" s="1">
        <v>1982</v>
      </c>
      <c r="M22" s="2">
        <f t="shared" si="0"/>
        <v>0.5386406782237447</v>
      </c>
      <c r="N22" s="1">
        <v>17</v>
      </c>
      <c r="O22" s="2"/>
      <c r="P22" s="11">
        <v>18.821</v>
      </c>
      <c r="Q22" s="10">
        <v>9.789581329779486</v>
      </c>
      <c r="R22" s="1">
        <v>1982</v>
      </c>
      <c r="S22" s="2">
        <f t="shared" si="1"/>
        <v>0.5403153655669826</v>
      </c>
      <c r="T22" s="1">
        <v>17</v>
      </c>
      <c r="U22" s="11"/>
      <c r="V22" s="10"/>
    </row>
    <row r="23" spans="1:22" ht="15">
      <c r="A23" s="11">
        <v>1.21</v>
      </c>
      <c r="B23" s="10">
        <v>0.4327512870277918</v>
      </c>
      <c r="C23" s="9">
        <v>7.14</v>
      </c>
      <c r="D23" s="1"/>
      <c r="E23" s="11">
        <v>1.21</v>
      </c>
      <c r="F23" s="10">
        <v>0.4327512870277918</v>
      </c>
      <c r="G23" s="3">
        <v>-29.5</v>
      </c>
      <c r="J23" s="11">
        <v>19.915</v>
      </c>
      <c r="K23" s="10">
        <v>10.451223945835492</v>
      </c>
      <c r="L23" s="1">
        <v>1981</v>
      </c>
      <c r="M23" s="2">
        <f t="shared" si="0"/>
        <v>0.48996565359981226</v>
      </c>
      <c r="N23" s="1">
        <v>15</v>
      </c>
      <c r="O23" s="2"/>
      <c r="P23" s="11">
        <v>19.715</v>
      </c>
      <c r="Q23" s="10">
        <v>10.329896695346468</v>
      </c>
      <c r="R23" s="1">
        <v>1981</v>
      </c>
      <c r="S23" s="2">
        <f t="shared" si="1"/>
        <v>0.5807845579240158</v>
      </c>
      <c r="T23" s="1">
        <v>18</v>
      </c>
      <c r="U23" s="11"/>
      <c r="V23" s="10"/>
    </row>
    <row r="24" spans="1:20" ht="15">
      <c r="A24" s="11">
        <v>1.265</v>
      </c>
      <c r="B24" s="10">
        <v>0.4536852995178791</v>
      </c>
      <c r="C24" s="9">
        <v>7.56</v>
      </c>
      <c r="D24" s="1"/>
      <c r="E24" s="11">
        <v>1.265</v>
      </c>
      <c r="F24" s="10">
        <v>0.4536852995178791</v>
      </c>
      <c r="G24" s="3">
        <v>-26.98</v>
      </c>
      <c r="J24" s="11">
        <v>20.72</v>
      </c>
      <c r="K24" s="10">
        <v>10.941189599435305</v>
      </c>
      <c r="L24" s="1">
        <v>1980</v>
      </c>
      <c r="M24" s="2">
        <f t="shared" si="0"/>
        <v>0.5907154239796153</v>
      </c>
      <c r="N24" s="1">
        <v>18</v>
      </c>
      <c r="O24" s="2"/>
      <c r="P24" s="11">
        <v>20.67</v>
      </c>
      <c r="Q24" s="10">
        <v>10.910681253270484</v>
      </c>
      <c r="R24" s="1">
        <v>1980</v>
      </c>
      <c r="S24" s="2">
        <f t="shared" si="1"/>
        <v>0.6212237701444359</v>
      </c>
      <c r="T24" s="1">
        <v>19</v>
      </c>
    </row>
    <row r="25" spans="1:22" ht="15">
      <c r="A25" s="11">
        <v>1.32</v>
      </c>
      <c r="B25" s="10">
        <v>0.4747210338745117</v>
      </c>
      <c r="C25" s="9">
        <v>6.12</v>
      </c>
      <c r="D25" s="1"/>
      <c r="E25" s="11">
        <v>1.32</v>
      </c>
      <c r="F25" s="10">
        <v>0.4747210338745117</v>
      </c>
      <c r="G25" s="3">
        <v>-27.48</v>
      </c>
      <c r="J25" s="11">
        <v>21.685</v>
      </c>
      <c r="K25" s="10">
        <v>11.53190502341492</v>
      </c>
      <c r="L25" s="1">
        <v>1979</v>
      </c>
      <c r="M25" s="2">
        <f t="shared" si="0"/>
        <v>0.8415837297254942</v>
      </c>
      <c r="N25" s="1">
        <v>26</v>
      </c>
      <c r="O25" s="2"/>
      <c r="P25" s="11">
        <v>21.685</v>
      </c>
      <c r="Q25" s="10">
        <v>11.53190502341492</v>
      </c>
      <c r="R25" s="1">
        <v>1979</v>
      </c>
      <c r="S25" s="2">
        <f t="shared" si="1"/>
        <v>0.6776677729949991</v>
      </c>
      <c r="T25" s="1">
        <v>21</v>
      </c>
      <c r="U25" s="11"/>
      <c r="V25" s="10"/>
    </row>
    <row r="26" spans="1:22" ht="15">
      <c r="A26" s="11">
        <v>1.375</v>
      </c>
      <c r="B26" s="10">
        <v>0.4958577477237164</v>
      </c>
      <c r="C26" s="9">
        <v>9.8</v>
      </c>
      <c r="D26" s="1"/>
      <c r="E26" s="11">
        <v>1.375</v>
      </c>
      <c r="F26" s="10">
        <v>0.4958577477237164</v>
      </c>
      <c r="G26" s="3">
        <v>-28.19</v>
      </c>
      <c r="J26" s="11">
        <v>23.05</v>
      </c>
      <c r="K26" s="10">
        <v>12.373488753140414</v>
      </c>
      <c r="L26" s="1">
        <v>1978</v>
      </c>
      <c r="M26" s="2">
        <f t="shared" si="0"/>
        <v>0.6238504705510017</v>
      </c>
      <c r="N26" s="1">
        <v>18</v>
      </c>
      <c r="O26" s="2"/>
      <c r="P26" s="11">
        <v>22.785</v>
      </c>
      <c r="Q26" s="10">
        <v>12.209572796409919</v>
      </c>
      <c r="R26" s="1">
        <v>1978</v>
      </c>
      <c r="S26" s="2">
        <f t="shared" si="1"/>
        <v>0.619829337814938</v>
      </c>
      <c r="T26" s="1">
        <v>18</v>
      </c>
      <c r="U26" s="11"/>
      <c r="V26" s="10"/>
    </row>
    <row r="27" spans="1:22" ht="15">
      <c r="A27" s="11">
        <v>1.43</v>
      </c>
      <c r="B27" s="10">
        <v>0.5170947029218939</v>
      </c>
      <c r="C27" s="9">
        <v>8.14</v>
      </c>
      <c r="D27" s="1"/>
      <c r="E27" s="11">
        <v>1.43</v>
      </c>
      <c r="F27" s="10">
        <v>0.5170947029218939</v>
      </c>
      <c r="G27" s="3">
        <v>-22.67</v>
      </c>
      <c r="J27" s="11">
        <v>24.055</v>
      </c>
      <c r="K27" s="10">
        <v>12.997339223691416</v>
      </c>
      <c r="M27" s="2"/>
      <c r="N27" s="2"/>
      <c r="O27" s="2"/>
      <c r="P27" s="11">
        <v>23.785</v>
      </c>
      <c r="Q27" s="10">
        <v>12.829402134224857</v>
      </c>
      <c r="S27" s="2"/>
      <c r="U27" s="11"/>
      <c r="V27" s="10"/>
    </row>
    <row r="28" spans="1:22" ht="15">
      <c r="A28" s="11">
        <v>1.505</v>
      </c>
      <c r="B28" s="10">
        <v>0.5461898792239009</v>
      </c>
      <c r="C28" s="9">
        <v>11.06</v>
      </c>
      <c r="D28" s="1"/>
      <c r="E28" s="11">
        <v>1.505</v>
      </c>
      <c r="F28" s="10">
        <v>0.5461898792239009</v>
      </c>
      <c r="G28" s="3">
        <v>-22.07</v>
      </c>
      <c r="J28" s="11">
        <v>24.115</v>
      </c>
      <c r="K28" s="10">
        <v>13.034690437843075</v>
      </c>
      <c r="M28" s="2"/>
      <c r="N28" s="2"/>
      <c r="O28" s="2"/>
      <c r="S28" s="2"/>
      <c r="U28" s="11"/>
      <c r="V28" s="10"/>
    </row>
    <row r="29" spans="1:22" ht="15">
      <c r="A29" s="11">
        <v>1.595</v>
      </c>
      <c r="B29" s="10">
        <v>0.5813242091289266</v>
      </c>
      <c r="C29" s="9">
        <v>5.78</v>
      </c>
      <c r="D29" s="1"/>
      <c r="E29" s="11">
        <v>1.595</v>
      </c>
      <c r="F29" s="10">
        <v>0.5813242091289266</v>
      </c>
      <c r="G29" s="3">
        <v>-26.09</v>
      </c>
      <c r="J29" s="11"/>
      <c r="K29" s="10"/>
      <c r="L29" s="9"/>
      <c r="M29" s="2"/>
      <c r="N29" s="2"/>
      <c r="O29" s="2"/>
      <c r="P29" s="11"/>
      <c r="Q29" s="10"/>
      <c r="R29" s="3"/>
      <c r="S29" s="2"/>
      <c r="U29" s="11"/>
      <c r="V29" s="10"/>
    </row>
    <row r="30" spans="1:22" ht="15">
      <c r="A30" s="11">
        <v>1.69</v>
      </c>
      <c r="B30" s="10">
        <v>0.6186861948802135</v>
      </c>
      <c r="C30" s="9">
        <v>4.98</v>
      </c>
      <c r="D30" s="1"/>
      <c r="E30" s="11">
        <v>1.69</v>
      </c>
      <c r="F30" s="10">
        <v>0.6186861948802135</v>
      </c>
      <c r="G30" s="3">
        <v>-26.37</v>
      </c>
      <c r="J30" s="11"/>
      <c r="K30" s="10"/>
      <c r="L30" s="9"/>
      <c r="M30" s="2"/>
      <c r="N30" s="2"/>
      <c r="O30" s="2"/>
      <c r="P30" s="11"/>
      <c r="Q30" s="10"/>
      <c r="R30" s="3"/>
      <c r="S30" s="2"/>
      <c r="U30" s="11"/>
      <c r="V30" s="10"/>
    </row>
    <row r="31" spans="1:22" ht="15">
      <c r="A31" s="11">
        <v>1.76</v>
      </c>
      <c r="B31" s="10">
        <v>0.6464278991664881</v>
      </c>
      <c r="C31" s="9">
        <v>9.02</v>
      </c>
      <c r="D31" s="1"/>
      <c r="E31" s="11">
        <v>1.76</v>
      </c>
      <c r="F31" s="10">
        <v>0.6464278991664881</v>
      </c>
      <c r="G31" s="3">
        <v>-23.72</v>
      </c>
      <c r="J31" s="11"/>
      <c r="K31" s="10"/>
      <c r="L31" s="9"/>
      <c r="M31" s="2"/>
      <c r="N31" s="2"/>
      <c r="O31" s="2"/>
      <c r="P31" s="11"/>
      <c r="Q31" s="10"/>
      <c r="R31" s="3"/>
      <c r="S31" s="2"/>
      <c r="U31" s="11"/>
      <c r="V31" s="10"/>
    </row>
    <row r="32" spans="1:22" ht="15">
      <c r="A32" s="11">
        <v>1.84</v>
      </c>
      <c r="B32" s="10">
        <v>0.678309105503128</v>
      </c>
      <c r="C32" s="9">
        <v>7.54</v>
      </c>
      <c r="D32" s="1"/>
      <c r="E32" s="11">
        <v>1.84</v>
      </c>
      <c r="F32" s="10">
        <v>0.678309105503128</v>
      </c>
      <c r="G32" s="3">
        <v>-26.9</v>
      </c>
      <c r="J32" s="11"/>
      <c r="K32" s="10"/>
      <c r="L32" s="9"/>
      <c r="M32" s="2"/>
      <c r="N32" s="2"/>
      <c r="O32" s="2"/>
      <c r="P32" s="11"/>
      <c r="Q32" s="10"/>
      <c r="R32" s="3"/>
      <c r="S32" s="2"/>
      <c r="U32" s="11"/>
      <c r="V32" s="10"/>
    </row>
    <row r="33" spans="1:22" ht="15">
      <c r="A33" s="11">
        <v>1.91</v>
      </c>
      <c r="B33" s="10">
        <v>0.7063797840337609</v>
      </c>
      <c r="C33" s="9">
        <v>9.96</v>
      </c>
      <c r="D33" s="1"/>
      <c r="E33" s="11">
        <v>1.91</v>
      </c>
      <c r="F33" s="10">
        <v>0.7063797840337609</v>
      </c>
      <c r="G33" s="3">
        <v>-24.37</v>
      </c>
      <c r="J33" s="11"/>
      <c r="K33" s="10"/>
      <c r="L33" s="9"/>
      <c r="M33" s="2"/>
      <c r="N33" s="2"/>
      <c r="O33" s="2"/>
      <c r="P33" s="11"/>
      <c r="Q33" s="10"/>
      <c r="R33" s="3"/>
      <c r="S33" s="2"/>
      <c r="U33" s="11"/>
      <c r="V33" s="10"/>
    </row>
    <row r="34" spans="1:22" ht="15">
      <c r="A34" s="11">
        <v>1.965</v>
      </c>
      <c r="B34" s="10">
        <v>0.7285541573055588</v>
      </c>
      <c r="C34" s="9">
        <v>18.3</v>
      </c>
      <c r="D34" s="1"/>
      <c r="E34" s="11">
        <v>1.965</v>
      </c>
      <c r="F34" s="10">
        <v>0.7285541573055588</v>
      </c>
      <c r="G34" s="3">
        <v>-21.29</v>
      </c>
      <c r="J34" s="11"/>
      <c r="K34" s="10"/>
      <c r="L34" s="9"/>
      <c r="M34" s="2"/>
      <c r="N34" s="2"/>
      <c r="O34" s="2"/>
      <c r="P34" s="11"/>
      <c r="Q34" s="10"/>
      <c r="R34" s="3"/>
      <c r="S34" s="2"/>
      <c r="U34" s="11"/>
      <c r="V34" s="10"/>
    </row>
    <row r="35" spans="1:22" ht="15">
      <c r="A35" s="11">
        <v>2.02</v>
      </c>
      <c r="B35" s="10">
        <v>0.7508211164294711</v>
      </c>
      <c r="C35" s="9">
        <v>13.12</v>
      </c>
      <c r="D35" s="1"/>
      <c r="E35" s="11">
        <v>2.02</v>
      </c>
      <c r="F35" s="10">
        <v>0.7508211164294711</v>
      </c>
      <c r="G35" s="3">
        <v>-21.45</v>
      </c>
      <c r="J35" s="11"/>
      <c r="K35" s="10"/>
      <c r="L35" s="9"/>
      <c r="M35" s="2"/>
      <c r="N35" s="2"/>
      <c r="O35" s="2"/>
      <c r="P35" s="11"/>
      <c r="Q35" s="10"/>
      <c r="R35" s="3"/>
      <c r="U35" s="11"/>
      <c r="V35" s="10"/>
    </row>
    <row r="36" spans="1:22" ht="15">
      <c r="A36" s="11">
        <v>2.085</v>
      </c>
      <c r="B36" s="10">
        <v>0.7772452184003416</v>
      </c>
      <c r="C36" s="9">
        <v>23.04</v>
      </c>
      <c r="D36" s="1"/>
      <c r="E36" s="11">
        <v>2.085</v>
      </c>
      <c r="F36" s="10">
        <v>0.7772452184003416</v>
      </c>
      <c r="G36" s="3">
        <v>-20.93</v>
      </c>
      <c r="J36" s="11"/>
      <c r="K36" s="10"/>
      <c r="L36" s="9"/>
      <c r="M36" s="2"/>
      <c r="N36" s="2"/>
      <c r="O36" s="2"/>
      <c r="P36" s="11"/>
      <c r="Q36" s="10"/>
      <c r="R36" s="3"/>
      <c r="U36" s="11"/>
      <c r="V36" s="10"/>
    </row>
    <row r="37" spans="1:22" ht="15">
      <c r="A37" s="11">
        <v>2.155</v>
      </c>
      <c r="B37" s="10">
        <v>0.8058390436882057</v>
      </c>
      <c r="C37" s="9">
        <v>19.42</v>
      </c>
      <c r="D37" s="1"/>
      <c r="E37" s="11">
        <v>2.155</v>
      </c>
      <c r="F37" s="10">
        <v>0.8058390436882057</v>
      </c>
      <c r="G37" s="3">
        <v>-22.52</v>
      </c>
      <c r="J37" s="11"/>
      <c r="K37" s="10"/>
      <c r="L37" s="9"/>
      <c r="M37" s="2"/>
      <c r="N37" s="2"/>
      <c r="O37" s="2"/>
      <c r="P37" s="11"/>
      <c r="Q37" s="10"/>
      <c r="R37" s="3"/>
      <c r="U37" s="11"/>
      <c r="V37" s="10"/>
    </row>
    <row r="38" spans="1:22" ht="15">
      <c r="A38" s="11">
        <v>2.205</v>
      </c>
      <c r="B38" s="10">
        <v>0.8263676999546797</v>
      </c>
      <c r="C38" s="9">
        <v>9.18</v>
      </c>
      <c r="D38" s="1"/>
      <c r="E38" s="11">
        <v>2.205</v>
      </c>
      <c r="F38" s="10">
        <v>0.8263676999546797</v>
      </c>
      <c r="G38" s="3">
        <v>-25.01</v>
      </c>
      <c r="J38" s="11"/>
      <c r="K38" s="10"/>
      <c r="L38" s="9"/>
      <c r="M38" s="2"/>
      <c r="N38" s="2"/>
      <c r="O38" s="2"/>
      <c r="P38" s="11"/>
      <c r="Q38" s="10"/>
      <c r="R38" s="3"/>
      <c r="U38" s="11"/>
      <c r="V38" s="10"/>
    </row>
    <row r="39" spans="1:22" ht="15">
      <c r="A39" s="11">
        <v>2.255</v>
      </c>
      <c r="B39" s="10">
        <v>0.8469703863438178</v>
      </c>
      <c r="C39" s="9">
        <v>11.6</v>
      </c>
      <c r="D39" s="1"/>
      <c r="E39" s="11">
        <v>2.255</v>
      </c>
      <c r="F39" s="10">
        <v>0.8469703863438178</v>
      </c>
      <c r="G39" s="3">
        <v>-26.12</v>
      </c>
      <c r="J39" s="11"/>
      <c r="K39" s="10"/>
      <c r="L39" s="9"/>
      <c r="M39" s="2"/>
      <c r="N39" s="2"/>
      <c r="O39" s="2"/>
      <c r="P39" s="11"/>
      <c r="Q39" s="10"/>
      <c r="R39" s="3"/>
      <c r="U39" s="11"/>
      <c r="V39" s="10"/>
    </row>
    <row r="40" spans="1:22" ht="15">
      <c r="A40" s="11">
        <v>2.315</v>
      </c>
      <c r="B40" s="10">
        <v>0.8717818404913557</v>
      </c>
      <c r="C40" s="9">
        <v>10.8</v>
      </c>
      <c r="D40" s="1"/>
      <c r="E40" s="11">
        <v>2.315</v>
      </c>
      <c r="F40" s="10">
        <v>0.8717818404913557</v>
      </c>
      <c r="G40" s="3">
        <v>-25.84</v>
      </c>
      <c r="J40" s="11"/>
      <c r="K40" s="10"/>
      <c r="L40" s="9"/>
      <c r="M40" s="2"/>
      <c r="N40" s="2"/>
      <c r="O40" s="2"/>
      <c r="P40" s="11"/>
      <c r="Q40" s="10"/>
      <c r="R40" s="3"/>
      <c r="U40" s="11"/>
      <c r="V40" s="10"/>
    </row>
    <row r="41" spans="1:18" ht="15">
      <c r="A41" s="11">
        <v>2.385</v>
      </c>
      <c r="B41" s="10">
        <v>0.9008511323520498</v>
      </c>
      <c r="C41" s="9">
        <v>9.22</v>
      </c>
      <c r="D41" s="1"/>
      <c r="E41" s="11">
        <v>2.385</v>
      </c>
      <c r="F41" s="10">
        <v>0.9008511323520498</v>
      </c>
      <c r="G41" s="3">
        <v>-27.83</v>
      </c>
      <c r="J41" s="11"/>
      <c r="K41" s="10"/>
      <c r="L41" s="9"/>
      <c r="M41" s="2"/>
      <c r="N41" s="2"/>
      <c r="O41" s="2"/>
      <c r="P41" s="11"/>
      <c r="Q41" s="10"/>
      <c r="R41" s="3"/>
    </row>
    <row r="42" spans="1:22" ht="15">
      <c r="A42" s="11">
        <v>2.45</v>
      </c>
      <c r="B42" s="10">
        <v>0.9279756783756457</v>
      </c>
      <c r="C42" s="9">
        <v>4.08</v>
      </c>
      <c r="D42" s="1"/>
      <c r="E42" s="11">
        <v>2.45</v>
      </c>
      <c r="F42" s="10">
        <v>0.9279756783756457</v>
      </c>
      <c r="G42" s="3">
        <v>-29.88</v>
      </c>
      <c r="J42" s="11"/>
      <c r="K42" s="10"/>
      <c r="L42" s="9"/>
      <c r="M42" s="2"/>
      <c r="N42" s="2"/>
      <c r="O42" s="2"/>
      <c r="P42" s="11"/>
      <c r="Q42" s="10"/>
      <c r="R42" s="3"/>
      <c r="U42" s="11"/>
      <c r="V42" s="10"/>
    </row>
    <row r="43" spans="1:22" ht="15">
      <c r="A43" s="11">
        <v>2.5</v>
      </c>
      <c r="B43" s="10">
        <v>0.9489338680730047</v>
      </c>
      <c r="C43" s="9">
        <v>5.08</v>
      </c>
      <c r="D43" s="1"/>
      <c r="E43" s="11">
        <v>2.5</v>
      </c>
      <c r="F43" s="10">
        <v>0.9489338680730047</v>
      </c>
      <c r="G43" s="3">
        <v>-30.4</v>
      </c>
      <c r="J43" s="11"/>
      <c r="K43" s="10"/>
      <c r="L43" s="9"/>
      <c r="M43" s="2"/>
      <c r="N43" s="2"/>
      <c r="O43" s="2"/>
      <c r="P43" s="11"/>
      <c r="Q43" s="10"/>
      <c r="R43" s="3"/>
      <c r="U43" s="11"/>
      <c r="V43" s="10"/>
    </row>
    <row r="44" spans="1:22" ht="15">
      <c r="A44" s="11">
        <v>2.55</v>
      </c>
      <c r="B44" s="10">
        <v>0.9699631495573797</v>
      </c>
      <c r="C44" s="9">
        <v>8.28</v>
      </c>
      <c r="D44" s="1"/>
      <c r="E44" s="11">
        <v>2.55</v>
      </c>
      <c r="F44" s="10">
        <v>0.9699631495573797</v>
      </c>
      <c r="G44" s="3">
        <v>-29.65</v>
      </c>
      <c r="H44" s="1">
        <v>1995</v>
      </c>
      <c r="J44" s="11"/>
      <c r="K44" s="10"/>
      <c r="L44" s="9"/>
      <c r="M44" s="2"/>
      <c r="N44" s="2"/>
      <c r="O44" s="2"/>
      <c r="P44" s="11"/>
      <c r="Q44" s="10"/>
      <c r="R44" s="3"/>
      <c r="U44" s="11"/>
      <c r="V44" s="10"/>
    </row>
    <row r="45" spans="1:22" ht="15">
      <c r="A45" s="11">
        <v>2.6</v>
      </c>
      <c r="B45" s="10">
        <v>0.9910630341868762</v>
      </c>
      <c r="C45" s="9">
        <v>2.46</v>
      </c>
      <c r="D45" s="1"/>
      <c r="E45" s="11">
        <v>2.6</v>
      </c>
      <c r="F45" s="10">
        <v>0.9910630341868762</v>
      </c>
      <c r="G45" s="3">
        <v>-28.95</v>
      </c>
      <c r="J45" s="11"/>
      <c r="K45" s="10"/>
      <c r="L45" s="9"/>
      <c r="M45" s="2"/>
      <c r="N45" s="2"/>
      <c r="O45" s="2"/>
      <c r="U45" s="11"/>
      <c r="V45" s="10"/>
    </row>
    <row r="46" spans="1:22" ht="15">
      <c r="A46" s="11">
        <v>2.65</v>
      </c>
      <c r="B46" s="10">
        <v>1.0122330360183962</v>
      </c>
      <c r="C46" s="9">
        <v>2.14</v>
      </c>
      <c r="D46" s="1"/>
      <c r="E46" s="11">
        <v>2.65</v>
      </c>
      <c r="F46" s="10">
        <v>1.0122330360183962</v>
      </c>
      <c r="G46" s="3">
        <v>-28.51</v>
      </c>
      <c r="J46" s="11"/>
      <c r="K46" s="10"/>
      <c r="L46" s="9"/>
      <c r="M46" s="2"/>
      <c r="N46" s="2"/>
      <c r="O46" s="2"/>
      <c r="P46" s="11"/>
      <c r="Q46" s="10"/>
      <c r="R46" s="3"/>
      <c r="U46" s="11"/>
      <c r="V46" s="10"/>
    </row>
    <row r="47" spans="1:22" ht="15">
      <c r="A47" s="11">
        <v>2.7</v>
      </c>
      <c r="B47" s="10">
        <v>1.0334726717999052</v>
      </c>
      <c r="C47" s="9">
        <v>3.36</v>
      </c>
      <c r="D47" s="1">
        <v>1995</v>
      </c>
      <c r="E47" s="11">
        <v>2.7</v>
      </c>
      <c r="F47" s="10">
        <v>1.0334726717999052</v>
      </c>
      <c r="G47" s="3">
        <v>-27.94</v>
      </c>
      <c r="J47" s="11"/>
      <c r="K47" s="10"/>
      <c r="L47" s="9"/>
      <c r="M47" s="2"/>
      <c r="N47" s="2"/>
      <c r="O47" s="2"/>
      <c r="P47" s="11"/>
      <c r="Q47" s="10"/>
      <c r="R47" s="3"/>
      <c r="U47" s="11"/>
      <c r="V47" s="10"/>
    </row>
    <row r="48" spans="1:22" ht="15">
      <c r="A48" s="11">
        <v>2.75</v>
      </c>
      <c r="B48" s="10">
        <v>1.0547814609627002</v>
      </c>
      <c r="C48" s="9">
        <v>2.72</v>
      </c>
      <c r="D48" s="1"/>
      <c r="E48" s="11">
        <v>2.75</v>
      </c>
      <c r="F48" s="10">
        <v>1.0547814609627002</v>
      </c>
      <c r="G48" s="3">
        <v>-27.79</v>
      </c>
      <c r="M48" s="2"/>
      <c r="N48" s="2"/>
      <c r="O48" s="2"/>
      <c r="P48" s="11"/>
      <c r="Q48" s="10"/>
      <c r="R48" s="3"/>
      <c r="U48" s="11"/>
      <c r="V48" s="10"/>
    </row>
    <row r="49" spans="1:22" ht="15">
      <c r="A49" s="11">
        <v>2.79</v>
      </c>
      <c r="B49" s="10">
        <v>1.0718834326834814</v>
      </c>
      <c r="C49" s="9">
        <v>3.7</v>
      </c>
      <c r="D49" s="1"/>
      <c r="E49" s="11">
        <v>2.79</v>
      </c>
      <c r="F49" s="10">
        <v>1.0718834326834814</v>
      </c>
      <c r="G49" s="3">
        <v>-27.21</v>
      </c>
      <c r="J49" s="11"/>
      <c r="K49" s="10"/>
      <c r="L49" s="9"/>
      <c r="M49" s="2"/>
      <c r="N49" s="2"/>
      <c r="O49" s="2"/>
      <c r="P49" s="11"/>
      <c r="Q49" s="10"/>
      <c r="R49" s="3"/>
      <c r="U49" s="11"/>
      <c r="V49" s="10"/>
    </row>
    <row r="50" spans="1:22" ht="15">
      <c r="A50" s="11">
        <v>2.855</v>
      </c>
      <c r="B50" s="10">
        <v>1.0997451142604997</v>
      </c>
      <c r="C50" s="9">
        <v>4.94</v>
      </c>
      <c r="D50" s="1"/>
      <c r="E50" s="11">
        <v>2.855</v>
      </c>
      <c r="F50" s="10">
        <v>1.0997451142604997</v>
      </c>
      <c r="G50" s="3">
        <v>-25.89</v>
      </c>
      <c r="J50" s="11"/>
      <c r="K50" s="10"/>
      <c r="L50" s="9"/>
      <c r="M50" s="2"/>
      <c r="N50" s="2"/>
      <c r="O50" s="2"/>
      <c r="P50" s="11"/>
      <c r="Q50" s="10"/>
      <c r="R50" s="3"/>
      <c r="U50" s="11"/>
      <c r="V50" s="10"/>
    </row>
    <row r="51" spans="1:22" ht="15">
      <c r="A51" s="11">
        <v>2.92</v>
      </c>
      <c r="B51" s="10">
        <v>1.1277212956009404</v>
      </c>
      <c r="C51" s="9">
        <v>4.54</v>
      </c>
      <c r="D51" s="1"/>
      <c r="E51" s="11">
        <v>2.92</v>
      </c>
      <c r="F51" s="10">
        <v>1.1277212956009404</v>
      </c>
      <c r="G51" s="3">
        <v>-24.48</v>
      </c>
      <c r="J51" s="11"/>
      <c r="K51" s="10"/>
      <c r="L51" s="9"/>
      <c r="M51" s="2"/>
      <c r="N51" s="2"/>
      <c r="O51" s="2"/>
      <c r="P51" s="11"/>
      <c r="Q51" s="10"/>
      <c r="R51" s="3"/>
      <c r="U51" s="11"/>
      <c r="V51" s="10"/>
    </row>
    <row r="52" spans="1:22" ht="15">
      <c r="A52" s="11">
        <v>2.96</v>
      </c>
      <c r="B52" s="10">
        <v>1.145007233623387</v>
      </c>
      <c r="C52" s="9">
        <v>10.52</v>
      </c>
      <c r="D52" s="1"/>
      <c r="E52" s="11">
        <v>2.96</v>
      </c>
      <c r="F52" s="10">
        <v>1.145007233623387</v>
      </c>
      <c r="G52" s="3">
        <v>-23.52</v>
      </c>
      <c r="J52" s="11"/>
      <c r="K52" s="10"/>
      <c r="L52" s="9"/>
      <c r="M52" s="2"/>
      <c r="N52" s="2"/>
      <c r="O52" s="2"/>
      <c r="P52" s="11"/>
      <c r="Q52" s="10"/>
      <c r="R52" s="3"/>
      <c r="U52" s="11"/>
      <c r="V52" s="10"/>
    </row>
    <row r="53" spans="1:22" ht="15">
      <c r="A53" s="11">
        <v>3.02</v>
      </c>
      <c r="B53" s="10">
        <v>1.171000125436314</v>
      </c>
      <c r="C53" s="9">
        <v>2.48</v>
      </c>
      <c r="D53" s="1"/>
      <c r="E53" s="11">
        <v>3.02</v>
      </c>
      <c r="F53" s="10">
        <v>1.171000125436314</v>
      </c>
      <c r="G53" s="3">
        <v>-21.66</v>
      </c>
      <c r="J53" s="11"/>
      <c r="K53" s="10"/>
      <c r="L53" s="9"/>
      <c r="M53" s="2"/>
      <c r="N53" s="2"/>
      <c r="O53" s="2"/>
      <c r="P53" s="11"/>
      <c r="Q53" s="10"/>
      <c r="R53" s="3"/>
      <c r="U53" s="11"/>
      <c r="V53" s="10"/>
    </row>
    <row r="54" spans="1:22" ht="15">
      <c r="A54" s="11">
        <v>3.08</v>
      </c>
      <c r="B54" s="10">
        <v>1.1970883266125885</v>
      </c>
      <c r="C54" s="9">
        <v>9.08</v>
      </c>
      <c r="D54" s="1"/>
      <c r="E54" s="11">
        <v>3.08</v>
      </c>
      <c r="F54" s="10">
        <v>1.1970883266125885</v>
      </c>
      <c r="G54" s="3">
        <v>-21.05</v>
      </c>
      <c r="J54" s="11"/>
      <c r="K54" s="10"/>
      <c r="L54" s="9"/>
      <c r="M54" s="2"/>
      <c r="N54" s="2"/>
      <c r="O54" s="2"/>
      <c r="P54" s="11"/>
      <c r="Q54" s="10"/>
      <c r="R54" s="3"/>
      <c r="U54" s="11"/>
      <c r="V54" s="10"/>
    </row>
    <row r="55" spans="1:22" ht="15">
      <c r="A55" s="11">
        <v>3.12</v>
      </c>
      <c r="B55" s="10">
        <v>1.2145434692882036</v>
      </c>
      <c r="C55" s="9">
        <v>16.94</v>
      </c>
      <c r="D55" s="1"/>
      <c r="E55" s="11">
        <v>3.12</v>
      </c>
      <c r="F55" s="10">
        <v>1.2145434692882036</v>
      </c>
      <c r="G55" s="3">
        <v>-21.93</v>
      </c>
      <c r="J55" s="11"/>
      <c r="K55" s="10"/>
      <c r="L55" s="9"/>
      <c r="M55" s="2"/>
      <c r="N55" s="2"/>
      <c r="O55" s="2"/>
      <c r="P55" s="11"/>
      <c r="Q55" s="10"/>
      <c r="R55" s="3"/>
      <c r="U55" s="11"/>
      <c r="V55" s="10"/>
    </row>
    <row r="56" spans="1:22" ht="15">
      <c r="A56" s="11">
        <v>3.18</v>
      </c>
      <c r="B56" s="10">
        <v>1.2407887520263894</v>
      </c>
      <c r="C56" s="9">
        <v>7.36</v>
      </c>
      <c r="D56" s="1"/>
      <c r="E56" s="11">
        <v>3.18</v>
      </c>
      <c r="F56" s="10">
        <v>1.2407887520263894</v>
      </c>
      <c r="G56" s="3">
        <v>-24.19</v>
      </c>
      <c r="J56" s="11"/>
      <c r="K56" s="10"/>
      <c r="L56" s="9"/>
      <c r="M56" s="2"/>
      <c r="N56" s="2"/>
      <c r="O56" s="2"/>
      <c r="P56" s="11"/>
      <c r="Q56" s="10"/>
      <c r="R56" s="3"/>
      <c r="U56" s="11"/>
      <c r="V56" s="10"/>
    </row>
    <row r="57" spans="1:22" ht="15">
      <c r="A57" s="11">
        <v>3.245</v>
      </c>
      <c r="B57" s="10">
        <v>1.2693221054508215</v>
      </c>
      <c r="C57" s="9">
        <v>4.52</v>
      </c>
      <c r="D57" s="1"/>
      <c r="E57" s="11">
        <v>3.245</v>
      </c>
      <c r="F57" s="10">
        <v>1.2693221054508215</v>
      </c>
      <c r="G57" s="3">
        <v>-24.54</v>
      </c>
      <c r="J57" s="11"/>
      <c r="K57" s="10"/>
      <c r="L57" s="9"/>
      <c r="M57" s="2"/>
      <c r="N57" s="2"/>
      <c r="O57" s="2"/>
      <c r="P57" s="11"/>
      <c r="Q57" s="10"/>
      <c r="R57" s="3"/>
      <c r="U57" s="11"/>
      <c r="V57" s="10"/>
    </row>
    <row r="58" spans="1:22" ht="15">
      <c r="A58" s="11">
        <v>3.295</v>
      </c>
      <c r="B58" s="10">
        <v>1.2913542400108857</v>
      </c>
      <c r="C58" s="9">
        <v>7.42</v>
      </c>
      <c r="D58" s="1"/>
      <c r="E58" s="11">
        <v>3.295</v>
      </c>
      <c r="F58" s="10">
        <v>1.2913542400108857</v>
      </c>
      <c r="G58" s="3">
        <v>-25.66</v>
      </c>
      <c r="J58" s="11"/>
      <c r="K58" s="10"/>
      <c r="L58" s="9"/>
      <c r="M58" s="2"/>
      <c r="N58" s="2"/>
      <c r="O58" s="2"/>
      <c r="P58" s="11"/>
      <c r="Q58" s="10"/>
      <c r="R58" s="3"/>
      <c r="U58" s="11"/>
      <c r="V58" s="10"/>
    </row>
    <row r="59" spans="1:22" ht="15">
      <c r="A59" s="11">
        <v>3.35</v>
      </c>
      <c r="B59" s="10">
        <v>1.3156595896321335</v>
      </c>
      <c r="C59" s="9">
        <v>24.76</v>
      </c>
      <c r="D59" s="1"/>
      <c r="E59" s="11">
        <v>3.35</v>
      </c>
      <c r="F59" s="10">
        <v>1.3156595896321335</v>
      </c>
      <c r="G59" s="3">
        <v>-26.08</v>
      </c>
      <c r="J59" s="11"/>
      <c r="K59" s="10"/>
      <c r="L59" s="9"/>
      <c r="M59" s="2"/>
      <c r="N59" s="2"/>
      <c r="O59" s="2"/>
      <c r="P59" s="11"/>
      <c r="Q59" s="10"/>
      <c r="R59" s="3"/>
      <c r="U59" s="11"/>
      <c r="V59" s="10"/>
    </row>
    <row r="60" spans="1:22" ht="15">
      <c r="A60" s="11">
        <v>3.415</v>
      </c>
      <c r="B60" s="10">
        <v>1.344474425305259</v>
      </c>
      <c r="C60" s="9">
        <v>5.88</v>
      </c>
      <c r="D60" s="1"/>
      <c r="E60" s="11">
        <v>3.415</v>
      </c>
      <c r="F60" s="10">
        <v>1.344474425305259</v>
      </c>
      <c r="G60" s="3">
        <v>-26.13</v>
      </c>
      <c r="J60" s="11"/>
      <c r="K60" s="10"/>
      <c r="L60" s="9"/>
      <c r="M60" s="2"/>
      <c r="N60" s="2"/>
      <c r="O60" s="2"/>
      <c r="P60" s="11"/>
      <c r="Q60" s="10"/>
      <c r="R60" s="3"/>
      <c r="U60" s="11"/>
      <c r="V60" s="10"/>
    </row>
    <row r="61" spans="1:22" ht="15">
      <c r="A61" s="11">
        <v>3.48</v>
      </c>
      <c r="B61" s="10">
        <v>1.3733951167687168</v>
      </c>
      <c r="C61" s="9">
        <v>7.4</v>
      </c>
      <c r="D61" s="1"/>
      <c r="E61" s="11">
        <v>3.48</v>
      </c>
      <c r="F61" s="10">
        <v>1.3733951167687168</v>
      </c>
      <c r="G61" s="3">
        <v>-26.42</v>
      </c>
      <c r="J61" s="11"/>
      <c r="K61" s="10"/>
      <c r="L61" s="9"/>
      <c r="M61" s="2"/>
      <c r="N61" s="2"/>
      <c r="O61" s="2"/>
      <c r="P61" s="11"/>
      <c r="Q61" s="10"/>
      <c r="R61" s="3"/>
      <c r="U61" s="11"/>
      <c r="V61" s="10"/>
    </row>
    <row r="62" spans="1:22" ht="15">
      <c r="A62" s="11">
        <v>3.53</v>
      </c>
      <c r="B62" s="10">
        <v>1.3957224856323949</v>
      </c>
      <c r="C62" s="9">
        <v>14.32</v>
      </c>
      <c r="D62" s="1"/>
      <c r="E62" s="11">
        <v>3.53</v>
      </c>
      <c r="F62" s="10">
        <v>1.3957224856323949</v>
      </c>
      <c r="G62" s="3">
        <v>-23.65</v>
      </c>
      <c r="J62" s="11"/>
      <c r="K62" s="10"/>
      <c r="L62" s="9"/>
      <c r="M62" s="2"/>
      <c r="N62" s="2"/>
      <c r="O62" s="2"/>
      <c r="P62" s="11"/>
      <c r="Q62" s="10"/>
      <c r="R62" s="3"/>
      <c r="U62" s="11"/>
      <c r="V62" s="10"/>
    </row>
    <row r="63" spans="1:22" ht="15">
      <c r="A63" s="11">
        <v>3.58</v>
      </c>
      <c r="B63" s="10">
        <v>1.4181114154146215</v>
      </c>
      <c r="C63" s="9">
        <v>8.3</v>
      </c>
      <c r="D63" s="1"/>
      <c r="E63" s="11">
        <v>3.58</v>
      </c>
      <c r="F63" s="10">
        <v>1.4181114154146215</v>
      </c>
      <c r="G63" s="3">
        <v>-23.03</v>
      </c>
      <c r="J63" s="11"/>
      <c r="K63" s="10"/>
      <c r="L63" s="9"/>
      <c r="M63" s="2"/>
      <c r="N63" s="2"/>
      <c r="O63" s="2"/>
      <c r="P63" s="11"/>
      <c r="Q63" s="10"/>
      <c r="R63" s="3"/>
      <c r="U63" s="11"/>
      <c r="V63" s="10"/>
    </row>
    <row r="64" spans="1:22" ht="15">
      <c r="A64" s="11">
        <v>3.63</v>
      </c>
      <c r="B64" s="10">
        <v>1.4405614715076682</v>
      </c>
      <c r="C64" s="9">
        <v>9.06</v>
      </c>
      <c r="D64" s="1"/>
      <c r="E64" s="11">
        <v>3.63</v>
      </c>
      <c r="F64" s="10">
        <v>1.4405614715076682</v>
      </c>
      <c r="G64" s="3">
        <v>-23.78</v>
      </c>
      <c r="J64" s="11"/>
      <c r="K64" s="10"/>
      <c r="L64" s="9"/>
      <c r="M64" s="2"/>
      <c r="N64" s="2"/>
      <c r="O64" s="2"/>
      <c r="P64" s="11"/>
      <c r="Q64" s="10"/>
      <c r="R64" s="3"/>
      <c r="U64" s="11"/>
      <c r="V64" s="10"/>
    </row>
    <row r="65" spans="1:18" ht="15">
      <c r="A65" s="11">
        <v>3.68</v>
      </c>
      <c r="B65" s="10">
        <v>1.463072221843313</v>
      </c>
      <c r="C65" s="9">
        <v>9.86</v>
      </c>
      <c r="D65" s="1"/>
      <c r="E65" s="11">
        <v>3.68</v>
      </c>
      <c r="F65" s="10">
        <v>1.463072221843313</v>
      </c>
      <c r="G65" s="3">
        <v>-25.97</v>
      </c>
      <c r="J65" s="11"/>
      <c r="K65" s="10"/>
      <c r="L65" s="9"/>
      <c r="M65" s="2"/>
      <c r="N65" s="2"/>
      <c r="O65" s="2"/>
      <c r="P65" s="11"/>
      <c r="Q65" s="10"/>
      <c r="R65" s="3"/>
    </row>
    <row r="66" spans="1:22" ht="15">
      <c r="A66" s="11">
        <v>3.73</v>
      </c>
      <c r="B66" s="10">
        <v>1.485643236885108</v>
      </c>
      <c r="C66" s="9">
        <v>11.9</v>
      </c>
      <c r="D66" s="1"/>
      <c r="E66" s="11">
        <v>3.73</v>
      </c>
      <c r="F66" s="10">
        <v>1.485643236885108</v>
      </c>
      <c r="G66" s="3">
        <v>-29.75</v>
      </c>
      <c r="J66" s="11"/>
      <c r="K66" s="10"/>
      <c r="L66" s="9"/>
      <c r="M66" s="2"/>
      <c r="N66" s="2"/>
      <c r="O66" s="2"/>
      <c r="P66" s="11"/>
      <c r="Q66" s="10"/>
      <c r="R66" s="3"/>
      <c r="U66" s="11"/>
      <c r="V66" s="10"/>
    </row>
    <row r="67" spans="1:22" ht="15">
      <c r="A67" s="11">
        <v>3.78</v>
      </c>
      <c r="B67" s="10">
        <v>1.5082740896206475</v>
      </c>
      <c r="C67" s="9">
        <v>3.96</v>
      </c>
      <c r="D67" s="1"/>
      <c r="E67" s="11">
        <v>3.78</v>
      </c>
      <c r="F67" s="10">
        <v>1.5082740896206475</v>
      </c>
      <c r="G67" s="3">
        <v>-32.55</v>
      </c>
      <c r="J67" s="11"/>
      <c r="K67" s="10"/>
      <c r="L67" s="9"/>
      <c r="M67" s="2"/>
      <c r="N67" s="2"/>
      <c r="O67" s="2"/>
      <c r="P67" s="11"/>
      <c r="Q67" s="10"/>
      <c r="R67" s="3"/>
      <c r="U67" s="11"/>
      <c r="V67" s="10"/>
    </row>
    <row r="68" spans="1:22" ht="15">
      <c r="A68" s="11">
        <v>3.85</v>
      </c>
      <c r="B68" s="10">
        <v>1.5400404619271093</v>
      </c>
      <c r="C68" s="9">
        <v>5.68</v>
      </c>
      <c r="D68" s="1"/>
      <c r="E68" s="11">
        <v>3.85</v>
      </c>
      <c r="F68" s="10">
        <v>1.5400404619271093</v>
      </c>
      <c r="G68" s="3">
        <v>-32.08</v>
      </c>
      <c r="H68" s="1">
        <v>1994</v>
      </c>
      <c r="J68" s="11"/>
      <c r="K68" s="10"/>
      <c r="L68" s="9"/>
      <c r="M68" s="2"/>
      <c r="N68" s="2"/>
      <c r="O68" s="2"/>
      <c r="P68" s="11"/>
      <c r="Q68" s="10"/>
      <c r="R68" s="3"/>
      <c r="U68" s="11"/>
      <c r="V68" s="10"/>
    </row>
    <row r="69" spans="1:22" ht="15">
      <c r="A69" s="11">
        <v>3.93</v>
      </c>
      <c r="B69" s="10">
        <v>1.5764768395772037</v>
      </c>
      <c r="C69" s="9">
        <v>3.16</v>
      </c>
      <c r="D69" s="1"/>
      <c r="E69" s="11">
        <v>3.93</v>
      </c>
      <c r="F69" s="10">
        <v>1.5764768395772037</v>
      </c>
      <c r="G69" s="3">
        <v>-30.8</v>
      </c>
      <c r="J69" s="11"/>
      <c r="K69" s="10"/>
      <c r="L69" s="9"/>
      <c r="M69" s="2"/>
      <c r="N69" s="2"/>
      <c r="O69" s="2"/>
      <c r="U69" s="11"/>
      <c r="V69" s="10"/>
    </row>
    <row r="70" spans="1:22" ht="15">
      <c r="A70" s="11">
        <v>4.01</v>
      </c>
      <c r="B70" s="10">
        <v>1.613062413331851</v>
      </c>
      <c r="C70" s="9">
        <v>7.44</v>
      </c>
      <c r="D70" s="1"/>
      <c r="E70" s="11">
        <v>4.01</v>
      </c>
      <c r="F70" s="10">
        <v>1.613062413331851</v>
      </c>
      <c r="G70" s="3">
        <v>-29.53</v>
      </c>
      <c r="J70" s="11"/>
      <c r="K70" s="10"/>
      <c r="L70" s="9"/>
      <c r="M70" s="2"/>
      <c r="N70" s="2"/>
      <c r="O70" s="2"/>
      <c r="P70" s="11"/>
      <c r="Q70" s="10"/>
      <c r="R70" s="3"/>
      <c r="U70" s="11"/>
      <c r="V70" s="10"/>
    </row>
    <row r="71" spans="1:22" ht="15">
      <c r="A71" s="11">
        <v>4.08</v>
      </c>
      <c r="B71" s="10">
        <v>1.6452038513577143</v>
      </c>
      <c r="C71" s="9">
        <v>3.12</v>
      </c>
      <c r="D71" s="1"/>
      <c r="E71" s="11">
        <v>4.08</v>
      </c>
      <c r="F71" s="10">
        <v>1.6452038513577143</v>
      </c>
      <c r="G71" s="3">
        <v>-26.99</v>
      </c>
      <c r="J71" s="11"/>
      <c r="K71" s="10"/>
      <c r="L71" s="9"/>
      <c r="M71" s="2"/>
      <c r="N71" s="2"/>
      <c r="O71" s="2"/>
      <c r="P71" s="11"/>
      <c r="Q71" s="10"/>
      <c r="R71" s="3"/>
      <c r="U71" s="11"/>
      <c r="V71" s="10"/>
    </row>
    <row r="72" spans="1:22" ht="15">
      <c r="A72" s="11">
        <v>4.135</v>
      </c>
      <c r="B72" s="10">
        <v>1.6705456190617853</v>
      </c>
      <c r="C72" s="9">
        <v>2.42</v>
      </c>
      <c r="D72" s="1"/>
      <c r="E72" s="11">
        <v>4.135</v>
      </c>
      <c r="F72" s="10">
        <v>1.6705456190617853</v>
      </c>
      <c r="G72" s="3">
        <v>-27.61</v>
      </c>
      <c r="J72" s="11"/>
      <c r="K72" s="10"/>
      <c r="L72" s="9"/>
      <c r="M72" s="2"/>
      <c r="N72" s="2"/>
      <c r="O72" s="2"/>
      <c r="P72" s="11"/>
      <c r="Q72" s="10"/>
      <c r="R72" s="3"/>
      <c r="U72" s="11"/>
      <c r="V72" s="10"/>
    </row>
    <row r="73" spans="1:22" ht="15">
      <c r="A73" s="11">
        <v>4.19</v>
      </c>
      <c r="B73" s="10">
        <v>1.6959557411942605</v>
      </c>
      <c r="C73" s="9">
        <v>3.24</v>
      </c>
      <c r="D73" s="1">
        <v>1994</v>
      </c>
      <c r="E73" s="11">
        <v>4.19</v>
      </c>
      <c r="F73" s="10">
        <v>1.6959557411942605</v>
      </c>
      <c r="G73" s="3">
        <v>-29.21</v>
      </c>
      <c r="J73" s="11"/>
      <c r="K73" s="10"/>
      <c r="L73" s="9"/>
      <c r="M73" s="2"/>
      <c r="N73" s="2"/>
      <c r="O73" s="2"/>
      <c r="P73" s="11"/>
      <c r="Q73" s="10"/>
      <c r="R73" s="3"/>
      <c r="U73" s="11"/>
      <c r="V73" s="10"/>
    </row>
    <row r="74" spans="1:22" ht="15">
      <c r="A74" s="11">
        <v>4.26</v>
      </c>
      <c r="B74" s="10">
        <v>1.728382208128745</v>
      </c>
      <c r="C74" s="9">
        <v>3.12</v>
      </c>
      <c r="D74" s="1"/>
      <c r="E74" s="11">
        <v>4.26</v>
      </c>
      <c r="F74" s="10">
        <v>1.728382208128745</v>
      </c>
      <c r="G74" s="3">
        <v>-30.05</v>
      </c>
      <c r="M74" s="2"/>
      <c r="N74" s="2"/>
      <c r="O74" s="2"/>
      <c r="P74" s="11"/>
      <c r="Q74" s="10"/>
      <c r="R74" s="3"/>
      <c r="U74" s="11"/>
      <c r="V74" s="10"/>
    </row>
    <row r="75" spans="1:22" ht="15">
      <c r="A75" s="11">
        <v>4.32</v>
      </c>
      <c r="B75" s="10">
        <v>1.7562696375597613</v>
      </c>
      <c r="C75" s="9">
        <v>2.94</v>
      </c>
      <c r="D75" s="1"/>
      <c r="E75" s="11">
        <v>4.32</v>
      </c>
      <c r="F75" s="10">
        <v>1.7562696375597613</v>
      </c>
      <c r="G75" s="3">
        <v>-27.53</v>
      </c>
      <c r="J75" s="11"/>
      <c r="K75" s="10"/>
      <c r="L75" s="9"/>
      <c r="M75" s="2"/>
      <c r="N75" s="2"/>
      <c r="O75" s="2"/>
      <c r="P75" s="11"/>
      <c r="Q75" s="10"/>
      <c r="R75" s="3"/>
      <c r="U75" s="11"/>
      <c r="V75" s="10"/>
    </row>
    <row r="76" spans="1:22" ht="15">
      <c r="A76" s="11">
        <v>4.385</v>
      </c>
      <c r="B76" s="10">
        <v>1.7865668609288532</v>
      </c>
      <c r="C76" s="9">
        <v>5.88</v>
      </c>
      <c r="D76" s="1"/>
      <c r="E76" s="11">
        <v>4.385</v>
      </c>
      <c r="F76" s="10">
        <v>1.7865668609288532</v>
      </c>
      <c r="G76" s="3">
        <v>-26.6</v>
      </c>
      <c r="J76" s="11"/>
      <c r="K76" s="10"/>
      <c r="L76" s="9"/>
      <c r="M76" s="2"/>
      <c r="N76" s="2"/>
      <c r="O76" s="2"/>
      <c r="P76" s="11"/>
      <c r="Q76" s="10"/>
      <c r="R76" s="3"/>
      <c r="U76" s="11"/>
      <c r="V76" s="10"/>
    </row>
    <row r="77" spans="1:22" ht="15">
      <c r="A77" s="11">
        <v>4.445</v>
      </c>
      <c r="B77" s="10">
        <v>1.81461859929049</v>
      </c>
      <c r="C77" s="9">
        <v>7.14</v>
      </c>
      <c r="D77" s="1"/>
      <c r="E77" s="11">
        <v>4.445</v>
      </c>
      <c r="F77" s="10">
        <v>1.81461859929049</v>
      </c>
      <c r="G77" s="3">
        <v>-26.18</v>
      </c>
      <c r="J77" s="11"/>
      <c r="K77" s="10"/>
      <c r="L77" s="9"/>
      <c r="M77" s="2"/>
      <c r="N77" s="2"/>
      <c r="O77" s="2"/>
      <c r="P77" s="11"/>
      <c r="Q77" s="10"/>
      <c r="R77" s="3"/>
      <c r="U77" s="11"/>
      <c r="V77" s="10"/>
    </row>
    <row r="78" spans="1:22" ht="15">
      <c r="A78" s="11">
        <v>4.495</v>
      </c>
      <c r="B78" s="10">
        <v>1.8380598983852243</v>
      </c>
      <c r="C78" s="9">
        <v>6.88</v>
      </c>
      <c r="D78" s="1"/>
      <c r="E78" s="11">
        <v>4.495</v>
      </c>
      <c r="F78" s="10">
        <v>1.8380598983852243</v>
      </c>
      <c r="G78" s="3">
        <v>-25.8</v>
      </c>
      <c r="J78" s="11"/>
      <c r="K78" s="10"/>
      <c r="L78" s="9"/>
      <c r="M78" s="2"/>
      <c r="N78" s="2"/>
      <c r="O78" s="2"/>
      <c r="P78" s="11"/>
      <c r="Q78" s="10"/>
      <c r="R78" s="3"/>
      <c r="U78" s="11"/>
      <c r="V78" s="10"/>
    </row>
    <row r="79" spans="1:22" ht="15">
      <c r="A79" s="11">
        <v>4.545</v>
      </c>
      <c r="B79" s="10">
        <v>1.861554811059034</v>
      </c>
      <c r="C79" s="9">
        <v>18.68</v>
      </c>
      <c r="D79" s="1"/>
      <c r="E79" s="11">
        <v>4.545</v>
      </c>
      <c r="F79" s="10">
        <v>1.861554811059034</v>
      </c>
      <c r="G79" s="3">
        <v>-24.64</v>
      </c>
      <c r="J79" s="11"/>
      <c r="K79" s="10"/>
      <c r="L79" s="9"/>
      <c r="M79" s="2"/>
      <c r="N79" s="2"/>
      <c r="O79" s="2"/>
      <c r="P79" s="11"/>
      <c r="Q79" s="10"/>
      <c r="R79" s="3"/>
      <c r="U79" s="11"/>
      <c r="V79" s="10"/>
    </row>
    <row r="80" spans="1:22" ht="15">
      <c r="A80" s="11">
        <v>4.595</v>
      </c>
      <c r="B80" s="10">
        <v>1.88510295035115</v>
      </c>
      <c r="C80" s="9">
        <v>32.8</v>
      </c>
      <c r="D80" s="1"/>
      <c r="E80" s="11">
        <v>4.595</v>
      </c>
      <c r="F80" s="10">
        <v>1.88510295035115</v>
      </c>
      <c r="G80" s="3">
        <v>-23.22</v>
      </c>
      <c r="J80" s="11"/>
      <c r="K80" s="10"/>
      <c r="L80" s="9"/>
      <c r="M80" s="2"/>
      <c r="N80" s="2"/>
      <c r="O80" s="2"/>
      <c r="P80" s="11"/>
      <c r="Q80" s="10"/>
      <c r="R80" s="3"/>
      <c r="U80" s="11"/>
      <c r="V80" s="10"/>
    </row>
    <row r="81" spans="1:22" ht="15">
      <c r="A81" s="11">
        <v>4.64</v>
      </c>
      <c r="B81" s="10">
        <v>1.90634383355708</v>
      </c>
      <c r="C81" s="9">
        <v>13.16</v>
      </c>
      <c r="D81" s="1"/>
      <c r="E81" s="11">
        <v>4.64</v>
      </c>
      <c r="F81" s="10">
        <v>1.90634383355708</v>
      </c>
      <c r="G81" s="3">
        <v>-22.46</v>
      </c>
      <c r="J81" s="11"/>
      <c r="K81" s="10"/>
      <c r="L81" s="9"/>
      <c r="M81" s="2"/>
      <c r="N81" s="2"/>
      <c r="O81" s="2"/>
      <c r="P81" s="11"/>
      <c r="Q81" s="10"/>
      <c r="R81" s="3"/>
      <c r="U81" s="11"/>
      <c r="V81" s="10"/>
    </row>
    <row r="82" spans="1:22" ht="15">
      <c r="A82" s="11">
        <v>4.7</v>
      </c>
      <c r="B82" s="10">
        <v>1.9347216883704765</v>
      </c>
      <c r="C82" s="9">
        <v>15.92</v>
      </c>
      <c r="D82" s="1"/>
      <c r="E82" s="11">
        <v>4.7</v>
      </c>
      <c r="F82" s="10">
        <v>1.9347216883704765</v>
      </c>
      <c r="G82" s="3">
        <v>-25</v>
      </c>
      <c r="J82" s="11"/>
      <c r="K82" s="10"/>
      <c r="L82" s="9"/>
      <c r="M82" s="2"/>
      <c r="N82" s="2"/>
      <c r="O82" s="2"/>
      <c r="P82" s="11"/>
      <c r="Q82" s="10"/>
      <c r="R82" s="3"/>
      <c r="U82" s="11"/>
      <c r="V82" s="10"/>
    </row>
    <row r="83" spans="1:22" ht="15">
      <c r="A83" s="11">
        <v>4.77</v>
      </c>
      <c r="B83" s="10">
        <v>1.9679166802041095</v>
      </c>
      <c r="C83" s="9">
        <v>18.78</v>
      </c>
      <c r="D83" s="1"/>
      <c r="E83" s="11">
        <v>4.77</v>
      </c>
      <c r="F83" s="10">
        <v>1.9679166802041095</v>
      </c>
      <c r="G83" s="3">
        <v>-26.6</v>
      </c>
      <c r="J83" s="11"/>
      <c r="K83" s="10"/>
      <c r="L83" s="9"/>
      <c r="M83" s="2"/>
      <c r="N83" s="2"/>
      <c r="O83" s="2"/>
      <c r="P83" s="11"/>
      <c r="Q83" s="10"/>
      <c r="R83" s="3"/>
      <c r="U83" s="11"/>
      <c r="V83" s="10"/>
    </row>
    <row r="84" spans="1:22" ht="15">
      <c r="A84" s="11">
        <v>4.83</v>
      </c>
      <c r="B84" s="10">
        <v>1.9964562014153047</v>
      </c>
      <c r="C84" s="9">
        <v>29.6</v>
      </c>
      <c r="D84" s="1"/>
      <c r="E84" s="11">
        <v>4.83</v>
      </c>
      <c r="F84" s="10">
        <v>1.9964562014153047</v>
      </c>
      <c r="G84" s="3">
        <v>-27.65</v>
      </c>
      <c r="J84" s="11"/>
      <c r="K84" s="10"/>
      <c r="L84" s="9"/>
      <c r="M84" s="2"/>
      <c r="N84" s="2"/>
      <c r="O84" s="2"/>
      <c r="P84" s="11"/>
      <c r="Q84" s="10"/>
      <c r="R84" s="3"/>
      <c r="U84" s="11"/>
      <c r="V84" s="10"/>
    </row>
    <row r="85" spans="1:22" ht="15">
      <c r="A85" s="11">
        <v>4.9</v>
      </c>
      <c r="B85" s="10">
        <v>2.029838163600317</v>
      </c>
      <c r="C85" s="9">
        <v>15.58</v>
      </c>
      <c r="D85" s="1"/>
      <c r="E85" s="11">
        <v>4.9</v>
      </c>
      <c r="F85" s="10">
        <v>2.029838163600317</v>
      </c>
      <c r="G85" s="3">
        <v>-30.32</v>
      </c>
      <c r="J85" s="11"/>
      <c r="K85" s="10"/>
      <c r="L85" s="9"/>
      <c r="M85" s="2"/>
      <c r="N85" s="2"/>
      <c r="O85" s="2"/>
      <c r="P85" s="11"/>
      <c r="Q85" s="10"/>
      <c r="R85" s="3"/>
      <c r="U85" s="11"/>
      <c r="V85" s="10"/>
    </row>
    <row r="86" spans="1:22" ht="15">
      <c r="A86" s="11">
        <v>4.97</v>
      </c>
      <c r="B86" s="10">
        <v>2.06331934375833</v>
      </c>
      <c r="C86" s="9">
        <v>12.74</v>
      </c>
      <c r="D86" s="1"/>
      <c r="E86" s="11">
        <v>4.97</v>
      </c>
      <c r="F86" s="10">
        <v>2.06331934375833</v>
      </c>
      <c r="G86" s="3">
        <v>-30.29</v>
      </c>
      <c r="J86" s="11"/>
      <c r="K86" s="10"/>
      <c r="L86" s="9"/>
      <c r="M86" s="2"/>
      <c r="N86" s="2"/>
      <c r="O86" s="2"/>
      <c r="P86" s="11"/>
      <c r="Q86" s="10"/>
      <c r="R86" s="3"/>
      <c r="U86" s="11"/>
      <c r="V86" s="10"/>
    </row>
    <row r="87" spans="1:22" ht="15">
      <c r="A87" s="11">
        <v>5.04</v>
      </c>
      <c r="B87" s="10">
        <v>2.0968987325842585</v>
      </c>
      <c r="C87" s="9">
        <v>8.46</v>
      </c>
      <c r="D87" s="1"/>
      <c r="E87" s="11">
        <v>5.04</v>
      </c>
      <c r="F87" s="10">
        <v>2.0968987325842585</v>
      </c>
      <c r="G87" s="3">
        <v>-29.9</v>
      </c>
      <c r="J87" s="11"/>
      <c r="K87" s="10"/>
      <c r="L87" s="9"/>
      <c r="M87" s="2"/>
      <c r="N87" s="2"/>
      <c r="O87" s="2"/>
      <c r="P87" s="11"/>
      <c r="Q87" s="10"/>
      <c r="R87" s="3"/>
      <c r="U87" s="11"/>
      <c r="V87" s="10"/>
    </row>
    <row r="88" spans="1:22" ht="15">
      <c r="A88" s="11">
        <v>5.1</v>
      </c>
      <c r="B88" s="10">
        <v>2.1257643872625422</v>
      </c>
      <c r="C88" s="9">
        <v>3.22</v>
      </c>
      <c r="D88" s="1"/>
      <c r="E88" s="11">
        <v>5.1</v>
      </c>
      <c r="F88" s="10">
        <v>2.1257643872625422</v>
      </c>
      <c r="G88" s="3">
        <v>-30.99</v>
      </c>
      <c r="J88" s="11"/>
      <c r="K88" s="10"/>
      <c r="L88" s="9"/>
      <c r="M88" s="2"/>
      <c r="N88" s="2"/>
      <c r="O88" s="2"/>
      <c r="P88" s="11"/>
      <c r="Q88" s="10"/>
      <c r="R88" s="3"/>
      <c r="U88" s="11"/>
      <c r="V88" s="10"/>
    </row>
    <row r="89" spans="1:22" ht="15">
      <c r="A89" s="11">
        <v>5.15</v>
      </c>
      <c r="B89" s="10">
        <v>2.149878050872937</v>
      </c>
      <c r="C89" s="9">
        <v>7.98</v>
      </c>
      <c r="D89" s="1"/>
      <c r="E89" s="11">
        <v>5.15</v>
      </c>
      <c r="F89" s="10">
        <v>2.149878050872937</v>
      </c>
      <c r="G89" s="3">
        <v>-31.2</v>
      </c>
      <c r="J89" s="11"/>
      <c r="K89" s="10"/>
      <c r="L89" s="9"/>
      <c r="M89" s="2"/>
      <c r="N89" s="2"/>
      <c r="O89" s="2"/>
      <c r="P89" s="11"/>
      <c r="Q89" s="10"/>
      <c r="R89" s="3"/>
      <c r="U89" s="11"/>
      <c r="V89" s="10"/>
    </row>
    <row r="90" spans="1:22" ht="15">
      <c r="A90" s="11">
        <v>5.2</v>
      </c>
      <c r="B90" s="10">
        <v>2.174040446049634</v>
      </c>
      <c r="C90" s="9">
        <v>9.88</v>
      </c>
      <c r="D90" s="1"/>
      <c r="E90" s="11">
        <v>5.2</v>
      </c>
      <c r="F90" s="10">
        <v>2.174040446049634</v>
      </c>
      <c r="G90" s="3">
        <v>-31</v>
      </c>
      <c r="J90" s="11"/>
      <c r="K90" s="10"/>
      <c r="L90" s="9"/>
      <c r="M90" s="2"/>
      <c r="N90" s="2"/>
      <c r="O90" s="2"/>
      <c r="P90" s="11"/>
      <c r="Q90" s="10"/>
      <c r="R90" s="3"/>
      <c r="U90" s="11"/>
      <c r="V90" s="10"/>
    </row>
    <row r="91" spans="1:22" ht="15">
      <c r="A91" s="11">
        <v>5.25</v>
      </c>
      <c r="B91" s="10">
        <v>2.198251216531554</v>
      </c>
      <c r="C91" s="9">
        <v>9.1</v>
      </c>
      <c r="D91" s="1"/>
      <c r="E91" s="11">
        <v>5.25</v>
      </c>
      <c r="F91" s="10">
        <v>2.198251216531554</v>
      </c>
      <c r="G91" s="3">
        <v>-31.65</v>
      </c>
      <c r="J91" s="11"/>
      <c r="K91" s="10"/>
      <c r="L91" s="9"/>
      <c r="M91" s="2"/>
      <c r="N91" s="2"/>
      <c r="O91" s="2"/>
      <c r="P91" s="11"/>
      <c r="Q91" s="10"/>
      <c r="R91" s="3"/>
      <c r="U91" s="11"/>
      <c r="V91" s="10"/>
    </row>
    <row r="92" spans="1:22" ht="15">
      <c r="A92" s="11">
        <v>5.31</v>
      </c>
      <c r="B92" s="10">
        <v>2.227361766709601</v>
      </c>
      <c r="C92" s="9">
        <v>7.78</v>
      </c>
      <c r="D92" s="1"/>
      <c r="E92" s="11">
        <v>5.31</v>
      </c>
      <c r="F92" s="10">
        <v>2.227361766709601</v>
      </c>
      <c r="G92" s="3">
        <v>-32.16</v>
      </c>
      <c r="J92" s="11"/>
      <c r="K92" s="10"/>
      <c r="L92" s="9"/>
      <c r="M92" s="2"/>
      <c r="N92" s="2"/>
      <c r="O92" s="2"/>
      <c r="P92" s="11"/>
      <c r="Q92" s="10"/>
      <c r="R92" s="3"/>
      <c r="U92" s="11"/>
      <c r="V92" s="10"/>
    </row>
    <row r="93" spans="1:22" ht="15">
      <c r="A93" s="11">
        <v>5.37</v>
      </c>
      <c r="B93" s="10">
        <v>2.256540910769258</v>
      </c>
      <c r="C93" s="9">
        <v>3.28</v>
      </c>
      <c r="D93" s="1"/>
      <c r="E93" s="11">
        <v>5.37</v>
      </c>
      <c r="F93" s="10">
        <v>2.256540910769258</v>
      </c>
      <c r="G93" s="3">
        <v>-32.21</v>
      </c>
      <c r="J93" s="11"/>
      <c r="K93" s="10"/>
      <c r="L93" s="9"/>
      <c r="M93" s="2"/>
      <c r="N93" s="2"/>
      <c r="O93" s="2"/>
      <c r="P93" s="11"/>
      <c r="Q93" s="10"/>
      <c r="R93" s="3"/>
      <c r="U93" s="11"/>
      <c r="V93" s="10"/>
    </row>
    <row r="94" spans="1:18" ht="15">
      <c r="A94" s="11">
        <v>5.415</v>
      </c>
      <c r="B94" s="10">
        <v>2.2784762619680405</v>
      </c>
      <c r="C94" s="9">
        <v>3.62</v>
      </c>
      <c r="D94" s="1"/>
      <c r="E94" s="11">
        <v>5.415</v>
      </c>
      <c r="F94" s="10">
        <v>2.2784762619680405</v>
      </c>
      <c r="G94" s="3">
        <v>-32.77</v>
      </c>
      <c r="J94" s="11"/>
      <c r="K94" s="10"/>
      <c r="L94" s="9"/>
      <c r="M94" s="2"/>
      <c r="N94" s="2"/>
      <c r="O94" s="2"/>
      <c r="P94" s="11"/>
      <c r="Q94" s="10"/>
      <c r="R94" s="3"/>
    </row>
    <row r="95" spans="1:22" ht="15">
      <c r="A95" s="11">
        <v>5.46</v>
      </c>
      <c r="B95" s="10">
        <v>2.3004495633567057</v>
      </c>
      <c r="C95" s="9">
        <v>4.32</v>
      </c>
      <c r="D95" s="1"/>
      <c r="E95" s="11">
        <v>5.46</v>
      </c>
      <c r="F95" s="10">
        <v>2.3004495633567057</v>
      </c>
      <c r="G95" s="3">
        <v>-33.88</v>
      </c>
      <c r="J95" s="11"/>
      <c r="K95" s="10"/>
      <c r="L95" s="9"/>
      <c r="M95" s="2"/>
      <c r="N95" s="2"/>
      <c r="O95" s="2"/>
      <c r="P95" s="11"/>
      <c r="Q95" s="10"/>
      <c r="R95" s="3"/>
      <c r="U95" s="11"/>
      <c r="V95" s="10"/>
    </row>
    <row r="96" spans="1:22" ht="15">
      <c r="A96" s="11">
        <v>5.505</v>
      </c>
      <c r="B96" s="10">
        <v>2.3224605640006915</v>
      </c>
      <c r="C96" s="9">
        <v>6.88</v>
      </c>
      <c r="D96" s="1"/>
      <c r="E96" s="11">
        <v>5.505</v>
      </c>
      <c r="F96" s="10">
        <v>2.3224605640006915</v>
      </c>
      <c r="G96" s="3">
        <v>-34.68</v>
      </c>
      <c r="J96" s="11"/>
      <c r="K96" s="10"/>
      <c r="L96" s="9"/>
      <c r="M96" s="2"/>
      <c r="N96" s="2"/>
      <c r="O96" s="2"/>
      <c r="P96" s="11"/>
      <c r="Q96" s="10"/>
      <c r="R96" s="3"/>
      <c r="U96" s="11"/>
      <c r="V96" s="10"/>
    </row>
    <row r="97" spans="1:22" ht="15">
      <c r="A97" s="11">
        <v>5.55</v>
      </c>
      <c r="B97" s="10">
        <v>2.344509014440596</v>
      </c>
      <c r="C97" s="9">
        <v>4.36</v>
      </c>
      <c r="D97" s="1"/>
      <c r="E97" s="11">
        <v>5.55</v>
      </c>
      <c r="F97" s="10">
        <v>2.344509014440596</v>
      </c>
      <c r="G97" s="3">
        <v>-33.93</v>
      </c>
      <c r="H97" s="1">
        <v>1993</v>
      </c>
      <c r="J97" s="11"/>
      <c r="K97" s="10"/>
      <c r="L97" s="9"/>
      <c r="M97" s="2"/>
      <c r="N97" s="2"/>
      <c r="O97" s="2"/>
      <c r="P97" s="11"/>
      <c r="Q97" s="10"/>
      <c r="R97" s="3"/>
      <c r="U97" s="11"/>
      <c r="V97" s="10"/>
    </row>
    <row r="98" spans="1:22" ht="15">
      <c r="A98" s="11">
        <v>5.595</v>
      </c>
      <c r="B98" s="10">
        <v>2.3665946666876128</v>
      </c>
      <c r="C98" s="9">
        <v>5.48</v>
      </c>
      <c r="D98" s="1"/>
      <c r="E98" s="11">
        <v>5.595</v>
      </c>
      <c r="F98" s="10">
        <v>2.3665946666876128</v>
      </c>
      <c r="G98" s="3">
        <v>-30.29</v>
      </c>
      <c r="J98" s="11"/>
      <c r="K98" s="10"/>
      <c r="L98" s="9"/>
      <c r="M98" s="2"/>
      <c r="N98" s="2"/>
      <c r="O98" s="2"/>
      <c r="U98" s="11"/>
      <c r="V98" s="10"/>
    </row>
    <row r="99" spans="1:22" ht="15">
      <c r="A99" s="11">
        <v>5.655</v>
      </c>
      <c r="B99" s="10">
        <v>2.3960914767294152</v>
      </c>
      <c r="C99" s="9">
        <v>5.66</v>
      </c>
      <c r="D99" s="1"/>
      <c r="E99" s="11">
        <v>5.655</v>
      </c>
      <c r="F99" s="10">
        <v>2.3960914767294152</v>
      </c>
      <c r="G99" s="3">
        <v>-27.51</v>
      </c>
      <c r="J99" s="11"/>
      <c r="K99" s="10"/>
      <c r="L99" s="9"/>
      <c r="M99" s="2"/>
      <c r="N99" s="2"/>
      <c r="O99" s="2"/>
      <c r="P99" s="11"/>
      <c r="Q99" s="10"/>
      <c r="R99" s="3"/>
      <c r="U99" s="11"/>
      <c r="V99" s="10"/>
    </row>
    <row r="100" spans="1:22" ht="15">
      <c r="A100" s="11">
        <v>5.715</v>
      </c>
      <c r="B100" s="10">
        <v>2.4256534771150813</v>
      </c>
      <c r="C100" s="9">
        <v>4.98</v>
      </c>
      <c r="D100" s="1"/>
      <c r="E100" s="11">
        <v>5.715</v>
      </c>
      <c r="F100" s="10">
        <v>2.4256534771150813</v>
      </c>
      <c r="G100" s="3">
        <v>-25.4</v>
      </c>
      <c r="J100" s="11"/>
      <c r="K100" s="10"/>
      <c r="L100" s="9"/>
      <c r="M100" s="2"/>
      <c r="N100" s="2"/>
      <c r="O100" s="2"/>
      <c r="P100" s="11"/>
      <c r="Q100" s="10"/>
      <c r="R100" s="3"/>
      <c r="U100" s="11"/>
      <c r="V100" s="10"/>
    </row>
    <row r="101" spans="1:22" ht="15">
      <c r="A101" s="11">
        <v>5.76</v>
      </c>
      <c r="B101" s="10">
        <v>2.4478734379487253</v>
      </c>
      <c r="C101" s="9">
        <v>3.16</v>
      </c>
      <c r="D101" s="1"/>
      <c r="E101" s="11">
        <v>5.76</v>
      </c>
      <c r="F101" s="10">
        <v>2.4478734379487253</v>
      </c>
      <c r="G101" s="3">
        <v>-25.6</v>
      </c>
      <c r="J101" s="11"/>
      <c r="K101" s="10"/>
      <c r="L101" s="9"/>
      <c r="M101" s="2"/>
      <c r="N101" s="2"/>
      <c r="O101" s="2"/>
      <c r="P101" s="11"/>
      <c r="Q101" s="10"/>
      <c r="R101" s="3"/>
      <c r="U101" s="11"/>
      <c r="V101" s="10"/>
    </row>
    <row r="102" spans="1:22" ht="15">
      <c r="A102" s="11">
        <v>5.82</v>
      </c>
      <c r="B102" s="10">
        <v>2.477548137508767</v>
      </c>
      <c r="C102" s="9">
        <v>4.52</v>
      </c>
      <c r="D102" s="1">
        <v>1993</v>
      </c>
      <c r="E102" s="11">
        <v>5.82</v>
      </c>
      <c r="F102" s="10">
        <v>2.477548137508767</v>
      </c>
      <c r="G102" s="3">
        <v>-25.74</v>
      </c>
      <c r="J102" s="11"/>
      <c r="K102" s="10"/>
      <c r="L102" s="9"/>
      <c r="M102" s="2"/>
      <c r="N102" s="2"/>
      <c r="O102" s="2"/>
      <c r="P102" s="11"/>
      <c r="Q102" s="10"/>
      <c r="R102" s="3"/>
      <c r="U102" s="11"/>
      <c r="V102" s="10"/>
    </row>
    <row r="103" spans="1:22" ht="15">
      <c r="A103" s="11">
        <v>5.91</v>
      </c>
      <c r="B103" s="10">
        <v>2.5221556117142834</v>
      </c>
      <c r="C103" s="9">
        <v>4.34</v>
      </c>
      <c r="D103" s="1"/>
      <c r="E103" s="11">
        <v>5.91</v>
      </c>
      <c r="F103" s="10">
        <v>2.5221556117142834</v>
      </c>
      <c r="G103" s="3">
        <v>-23.81</v>
      </c>
      <c r="M103" s="2"/>
      <c r="N103" s="2"/>
      <c r="O103" s="2"/>
      <c r="P103" s="11"/>
      <c r="Q103" s="10"/>
      <c r="R103" s="3"/>
      <c r="U103" s="11"/>
      <c r="V103" s="10"/>
    </row>
    <row r="104" spans="1:22" ht="15">
      <c r="A104" s="11">
        <v>5.98</v>
      </c>
      <c r="B104" s="10">
        <v>2.5569604113810662</v>
      </c>
      <c r="C104" s="9">
        <v>6.68</v>
      </c>
      <c r="D104" s="1"/>
      <c r="E104" s="11">
        <v>5.98</v>
      </c>
      <c r="F104" s="10">
        <v>2.5569604113810662</v>
      </c>
      <c r="G104" s="3">
        <v>-23.09</v>
      </c>
      <c r="J104" s="11"/>
      <c r="K104" s="10"/>
      <c r="L104" s="9"/>
      <c r="M104" s="2"/>
      <c r="N104" s="2"/>
      <c r="O104" s="2"/>
      <c r="P104" s="11"/>
      <c r="Q104" s="10"/>
      <c r="R104" s="3"/>
      <c r="U104" s="11"/>
      <c r="V104" s="10"/>
    </row>
    <row r="105" spans="1:22" ht="15">
      <c r="A105" s="11">
        <v>6.035</v>
      </c>
      <c r="B105" s="10">
        <v>2.584373526628141</v>
      </c>
      <c r="C105" s="9">
        <v>9.98</v>
      </c>
      <c r="D105" s="1"/>
      <c r="E105" s="11">
        <v>6.035</v>
      </c>
      <c r="F105" s="10">
        <v>2.584373526628141</v>
      </c>
      <c r="G105" s="3">
        <v>-23.51</v>
      </c>
      <c r="J105" s="11"/>
      <c r="K105" s="10"/>
      <c r="L105" s="9"/>
      <c r="M105" s="2"/>
      <c r="N105" s="2"/>
      <c r="O105" s="2"/>
      <c r="P105" s="11"/>
      <c r="Q105" s="10"/>
      <c r="R105" s="3"/>
      <c r="U105" s="11"/>
      <c r="V105" s="10"/>
    </row>
    <row r="106" spans="1:22" ht="15">
      <c r="A106" s="11">
        <v>6.09</v>
      </c>
      <c r="B106" s="10">
        <v>2.611838398395006</v>
      </c>
      <c r="C106" s="9">
        <v>4.2</v>
      </c>
      <c r="D106" s="1"/>
      <c r="E106" s="11">
        <v>6.09</v>
      </c>
      <c r="F106" s="10">
        <v>2.611838398395006</v>
      </c>
      <c r="G106" s="3">
        <v>-23.9</v>
      </c>
      <c r="J106" s="11"/>
      <c r="K106" s="10"/>
      <c r="L106" s="9"/>
      <c r="M106" s="2"/>
      <c r="N106" s="2"/>
      <c r="O106" s="2"/>
      <c r="P106" s="11"/>
      <c r="Q106" s="10"/>
      <c r="R106" s="3"/>
      <c r="U106" s="11"/>
      <c r="V106" s="10"/>
    </row>
    <row r="107" spans="1:22" ht="15">
      <c r="A107" s="11">
        <v>6.145</v>
      </c>
      <c r="B107" s="10">
        <v>2.639354604902132</v>
      </c>
      <c r="C107" s="9">
        <v>8.48</v>
      </c>
      <c r="D107" s="1"/>
      <c r="E107" s="11">
        <v>6.145</v>
      </c>
      <c r="F107" s="10">
        <v>2.639354604902132</v>
      </c>
      <c r="G107" s="3">
        <v>-23.22</v>
      </c>
      <c r="J107" s="11"/>
      <c r="K107" s="10"/>
      <c r="L107" s="9"/>
      <c r="M107" s="2"/>
      <c r="N107" s="2"/>
      <c r="O107" s="2"/>
      <c r="P107" s="11"/>
      <c r="Q107" s="10"/>
      <c r="R107" s="3"/>
      <c r="U107" s="11"/>
      <c r="V107" s="10"/>
    </row>
    <row r="108" spans="1:22" ht="15">
      <c r="A108" s="11">
        <v>6.21</v>
      </c>
      <c r="B108" s="10">
        <v>2.6719339316327253</v>
      </c>
      <c r="C108" s="9">
        <v>3.1</v>
      </c>
      <c r="D108" s="1"/>
      <c r="E108" s="11">
        <v>6.21</v>
      </c>
      <c r="F108" s="10">
        <v>2.6719339316327253</v>
      </c>
      <c r="G108" s="3">
        <v>-22.62</v>
      </c>
      <c r="J108" s="11"/>
      <c r="K108" s="10"/>
      <c r="L108" s="9"/>
      <c r="M108" s="2"/>
      <c r="N108" s="2"/>
      <c r="O108" s="2"/>
      <c r="P108" s="11"/>
      <c r="Q108" s="10"/>
      <c r="R108" s="3"/>
      <c r="U108" s="11"/>
      <c r="V108" s="10"/>
    </row>
    <row r="109" spans="1:22" ht="15">
      <c r="A109" s="11">
        <v>6.28</v>
      </c>
      <c r="B109" s="10">
        <v>2.7070952635264804</v>
      </c>
      <c r="C109" s="9">
        <v>23.5</v>
      </c>
      <c r="D109" s="1"/>
      <c r="E109" s="11">
        <v>6.28</v>
      </c>
      <c r="F109" s="10">
        <v>2.7070952635264804</v>
      </c>
      <c r="G109" s="3">
        <v>-25.07</v>
      </c>
      <c r="J109" s="11"/>
      <c r="K109" s="10"/>
      <c r="L109" s="9"/>
      <c r="M109" s="2"/>
      <c r="N109" s="2"/>
      <c r="O109" s="2"/>
      <c r="P109" s="11"/>
      <c r="Q109" s="10"/>
      <c r="R109" s="3"/>
      <c r="U109" s="11"/>
      <c r="V109" s="10"/>
    </row>
    <row r="110" spans="1:22" ht="15">
      <c r="A110" s="11">
        <v>6.345</v>
      </c>
      <c r="B110" s="10">
        <v>2.739820214821043</v>
      </c>
      <c r="C110" s="9">
        <v>16.34</v>
      </c>
      <c r="D110" s="1"/>
      <c r="E110" s="11">
        <v>6.345</v>
      </c>
      <c r="F110" s="10">
        <v>2.739820214821043</v>
      </c>
      <c r="G110" s="3">
        <v>-26.3</v>
      </c>
      <c r="J110" s="11"/>
      <c r="K110" s="10"/>
      <c r="L110" s="9"/>
      <c r="M110" s="2"/>
      <c r="N110" s="2"/>
      <c r="O110" s="2"/>
      <c r="P110" s="11"/>
      <c r="Q110" s="10"/>
      <c r="R110" s="3"/>
      <c r="U110" s="11"/>
      <c r="V110" s="10"/>
    </row>
    <row r="111" spans="1:22" ht="15">
      <c r="A111" s="11">
        <v>6.41</v>
      </c>
      <c r="B111" s="10">
        <v>2.772614242604188</v>
      </c>
      <c r="C111" s="9">
        <v>19.88</v>
      </c>
      <c r="D111" s="1"/>
      <c r="E111" s="11">
        <v>6.41</v>
      </c>
      <c r="F111" s="10">
        <v>2.772614242604188</v>
      </c>
      <c r="G111" s="3">
        <v>-28.41</v>
      </c>
      <c r="J111" s="11"/>
      <c r="K111" s="10"/>
      <c r="L111" s="9"/>
      <c r="M111" s="2"/>
      <c r="N111" s="2"/>
      <c r="O111" s="2"/>
      <c r="P111" s="11"/>
      <c r="Q111" s="10"/>
      <c r="R111" s="3"/>
      <c r="U111" s="11"/>
      <c r="V111" s="10"/>
    </row>
    <row r="112" spans="1:22" ht="15">
      <c r="A112" s="11">
        <v>6.48</v>
      </c>
      <c r="B112" s="10">
        <v>2.808004559487948</v>
      </c>
      <c r="C112" s="9">
        <v>17.86</v>
      </c>
      <c r="D112" s="1"/>
      <c r="E112" s="11">
        <v>6.48</v>
      </c>
      <c r="F112" s="10">
        <v>2.808004559487948</v>
      </c>
      <c r="G112" s="3">
        <v>-29.68</v>
      </c>
      <c r="J112" s="11"/>
      <c r="K112" s="10"/>
      <c r="L112" s="9"/>
      <c r="M112" s="2"/>
      <c r="N112" s="2"/>
      <c r="O112" s="2"/>
      <c r="P112" s="11"/>
      <c r="Q112" s="10"/>
      <c r="R112" s="3"/>
      <c r="U112" s="11"/>
      <c r="V112" s="10"/>
    </row>
    <row r="113" spans="1:22" ht="15">
      <c r="A113" s="11">
        <v>6.54</v>
      </c>
      <c r="B113" s="10">
        <v>2.838406438984076</v>
      </c>
      <c r="C113" s="9">
        <v>17.7</v>
      </c>
      <c r="D113" s="1"/>
      <c r="E113" s="11">
        <v>6.54</v>
      </c>
      <c r="F113" s="10">
        <v>2.838406438984076</v>
      </c>
      <c r="G113" s="3">
        <v>-30.1</v>
      </c>
      <c r="J113" s="11"/>
      <c r="K113" s="10"/>
      <c r="L113" s="9"/>
      <c r="M113" s="2"/>
      <c r="N113" s="2"/>
      <c r="O113" s="2"/>
      <c r="P113" s="11"/>
      <c r="Q113" s="10"/>
      <c r="R113" s="3"/>
      <c r="U113" s="11"/>
      <c r="V113" s="10"/>
    </row>
    <row r="114" spans="1:22" ht="15">
      <c r="A114" s="11">
        <v>6.6</v>
      </c>
      <c r="B114" s="10">
        <v>2.868865465064232</v>
      </c>
      <c r="C114" s="9">
        <v>11.44</v>
      </c>
      <c r="D114" s="1"/>
      <c r="E114" s="11">
        <v>6.6</v>
      </c>
      <c r="F114" s="10">
        <v>2.868865465064232</v>
      </c>
      <c r="G114" s="3">
        <v>-29.17</v>
      </c>
      <c r="J114" s="11"/>
      <c r="K114" s="10"/>
      <c r="L114" s="9"/>
      <c r="M114" s="2"/>
      <c r="N114" s="2"/>
      <c r="O114" s="2"/>
      <c r="P114" s="11"/>
      <c r="Q114" s="10"/>
      <c r="R114" s="3"/>
      <c r="U114" s="11"/>
      <c r="V114" s="10"/>
    </row>
    <row r="115" spans="1:18" ht="15">
      <c r="A115" s="11">
        <v>6.67</v>
      </c>
      <c r="B115" s="10">
        <v>2.90446707076084</v>
      </c>
      <c r="C115" s="9">
        <v>5.92</v>
      </c>
      <c r="D115" s="1"/>
      <c r="E115" s="11">
        <v>6.67</v>
      </c>
      <c r="F115" s="10">
        <v>2.90446707076084</v>
      </c>
      <c r="G115" s="3">
        <v>-29.25</v>
      </c>
      <c r="J115" s="11"/>
      <c r="K115" s="10"/>
      <c r="L115" s="9"/>
      <c r="M115" s="2"/>
      <c r="N115" s="2"/>
      <c r="O115" s="2"/>
      <c r="P115" s="11"/>
      <c r="Q115" s="10"/>
      <c r="R115" s="3"/>
    </row>
    <row r="116" spans="1:22" ht="15">
      <c r="A116" s="11">
        <v>6.74</v>
      </c>
      <c r="B116" s="10">
        <v>2.9401450180068145</v>
      </c>
      <c r="C116" s="9">
        <v>6.48</v>
      </c>
      <c r="D116" s="1"/>
      <c r="E116" s="11">
        <v>6.74</v>
      </c>
      <c r="F116" s="10">
        <v>2.9401450180068145</v>
      </c>
      <c r="G116" s="3">
        <v>-30.24</v>
      </c>
      <c r="J116" s="11"/>
      <c r="K116" s="10"/>
      <c r="L116" s="9"/>
      <c r="M116" s="2"/>
      <c r="N116" s="2"/>
      <c r="O116" s="2"/>
      <c r="P116" s="11"/>
      <c r="Q116" s="10"/>
      <c r="R116" s="3"/>
      <c r="U116" s="11"/>
      <c r="V116" s="10"/>
    </row>
    <row r="117" spans="1:22" ht="15">
      <c r="A117" s="11">
        <v>6.79</v>
      </c>
      <c r="B117" s="10">
        <v>2.965683227058279</v>
      </c>
      <c r="C117" s="9">
        <v>3.66</v>
      </c>
      <c r="D117" s="1"/>
      <c r="E117" s="11">
        <v>6.79</v>
      </c>
      <c r="F117" s="10">
        <v>2.965683227058279</v>
      </c>
      <c r="G117" s="3">
        <v>-31.35</v>
      </c>
      <c r="J117" s="11"/>
      <c r="K117" s="10"/>
      <c r="L117" s="9"/>
      <c r="M117" s="2"/>
      <c r="N117" s="2"/>
      <c r="O117" s="2"/>
      <c r="P117" s="11"/>
      <c r="Q117" s="10"/>
      <c r="R117" s="3"/>
      <c r="U117" s="11"/>
      <c r="V117" s="10"/>
    </row>
    <row r="118" spans="1:22" ht="15">
      <c r="A118" s="11">
        <v>6.855</v>
      </c>
      <c r="B118" s="10">
        <v>2.9989325569357903</v>
      </c>
      <c r="C118" s="9">
        <v>6.28</v>
      </c>
      <c r="D118" s="1"/>
      <c r="E118" s="11">
        <v>6.855</v>
      </c>
      <c r="F118" s="10">
        <v>2.9989325569357903</v>
      </c>
      <c r="G118" s="3">
        <v>-29.36</v>
      </c>
      <c r="H118" s="1">
        <v>1992</v>
      </c>
      <c r="J118" s="11"/>
      <c r="K118" s="10"/>
      <c r="L118" s="9"/>
      <c r="M118" s="2"/>
      <c r="N118" s="2"/>
      <c r="O118" s="2"/>
      <c r="P118" s="11"/>
      <c r="Q118" s="10"/>
      <c r="R118" s="3"/>
      <c r="U118" s="11"/>
      <c r="V118" s="10"/>
    </row>
    <row r="119" spans="1:22" ht="15">
      <c r="A119" s="11">
        <v>6.92</v>
      </c>
      <c r="B119" s="10">
        <v>3.032245888436808</v>
      </c>
      <c r="C119" s="9">
        <v>6.06</v>
      </c>
      <c r="D119" s="1"/>
      <c r="E119" s="11">
        <v>6.92</v>
      </c>
      <c r="F119" s="10">
        <v>3.032245888436808</v>
      </c>
      <c r="G119" s="3">
        <v>-29.87</v>
      </c>
      <c r="J119" s="11"/>
      <c r="K119" s="10"/>
      <c r="L119" s="9"/>
      <c r="M119" s="2"/>
      <c r="N119" s="2"/>
      <c r="O119" s="2"/>
      <c r="U119" s="11"/>
      <c r="V119" s="10"/>
    </row>
    <row r="120" spans="1:22" ht="15">
      <c r="A120" s="11">
        <v>6.99</v>
      </c>
      <c r="B120" s="10">
        <v>3.068190040160842</v>
      </c>
      <c r="C120" s="9">
        <v>4.78</v>
      </c>
      <c r="D120" s="1"/>
      <c r="E120" s="11">
        <v>6.99</v>
      </c>
      <c r="F120" s="10">
        <v>3.068190040160842</v>
      </c>
      <c r="G120" s="3">
        <v>-27.06</v>
      </c>
      <c r="J120" s="11"/>
      <c r="K120" s="10"/>
      <c r="L120" s="9"/>
      <c r="M120" s="2"/>
      <c r="N120" s="2"/>
      <c r="O120" s="2"/>
      <c r="P120" s="11"/>
      <c r="Q120" s="10"/>
      <c r="R120" s="3"/>
      <c r="U120" s="11"/>
      <c r="V120" s="10"/>
    </row>
    <row r="121" spans="1:22" ht="15">
      <c r="A121" s="11">
        <v>7.04</v>
      </c>
      <c r="B121" s="10">
        <v>3.093916410106301</v>
      </c>
      <c r="C121" s="9">
        <v>6.56</v>
      </c>
      <c r="D121" s="1"/>
      <c r="E121" s="11">
        <v>7.04</v>
      </c>
      <c r="F121" s="10">
        <v>3.093916410106301</v>
      </c>
      <c r="G121" s="3">
        <v>-24.71</v>
      </c>
      <c r="J121" s="11"/>
      <c r="K121" s="10"/>
      <c r="L121" s="9"/>
      <c r="M121" s="2"/>
      <c r="N121" s="2"/>
      <c r="O121" s="2"/>
      <c r="P121" s="11"/>
      <c r="Q121" s="10"/>
      <c r="R121" s="3"/>
      <c r="U121" s="11"/>
      <c r="V121" s="10"/>
    </row>
    <row r="122" spans="1:22" ht="15">
      <c r="A122" s="11">
        <v>7.09</v>
      </c>
      <c r="B122" s="10">
        <v>3.119679572797571</v>
      </c>
      <c r="C122" s="9">
        <v>3.38</v>
      </c>
      <c r="D122" s="1"/>
      <c r="E122" s="11">
        <v>7.09</v>
      </c>
      <c r="F122" s="10">
        <v>3.119679572797571</v>
      </c>
      <c r="G122" s="3">
        <v>-23.66</v>
      </c>
      <c r="J122" s="11"/>
      <c r="K122" s="10"/>
      <c r="L122" s="9"/>
      <c r="M122" s="2"/>
      <c r="N122" s="2"/>
      <c r="O122" s="2"/>
      <c r="P122" s="11"/>
      <c r="Q122" s="10"/>
      <c r="R122" s="3"/>
      <c r="U122" s="11"/>
      <c r="V122" s="10"/>
    </row>
    <row r="123" spans="1:22" ht="15">
      <c r="A123" s="11">
        <v>7.14</v>
      </c>
      <c r="B123" s="10">
        <v>3.1454792531186726</v>
      </c>
      <c r="C123" s="9">
        <v>2.88</v>
      </c>
      <c r="D123" s="1"/>
      <c r="E123" s="11">
        <v>7.14</v>
      </c>
      <c r="F123" s="10">
        <v>3.1454792531186726</v>
      </c>
      <c r="G123" s="3">
        <v>-23.3</v>
      </c>
      <c r="J123" s="11"/>
      <c r="K123" s="10"/>
      <c r="L123" s="9"/>
      <c r="M123" s="2"/>
      <c r="N123" s="2"/>
      <c r="O123" s="2"/>
      <c r="P123" s="11"/>
      <c r="Q123" s="10"/>
      <c r="R123" s="3"/>
      <c r="U123" s="11"/>
      <c r="V123" s="10"/>
    </row>
    <row r="124" spans="1:22" ht="15">
      <c r="A124" s="11">
        <v>7.19</v>
      </c>
      <c r="B124" s="10">
        <v>3.1713151779503126</v>
      </c>
      <c r="C124" s="9">
        <v>3.74</v>
      </c>
      <c r="D124" s="1">
        <v>1992</v>
      </c>
      <c r="E124" s="11">
        <v>7.19</v>
      </c>
      <c r="F124" s="10">
        <v>3.1713151779503126</v>
      </c>
      <c r="G124" s="3">
        <v>-22.82</v>
      </c>
      <c r="J124" s="11"/>
      <c r="K124" s="10"/>
      <c r="L124" s="9"/>
      <c r="M124" s="2"/>
      <c r="N124" s="2"/>
      <c r="O124" s="2"/>
      <c r="P124" s="11"/>
      <c r="Q124" s="10"/>
      <c r="R124" s="3"/>
      <c r="U124" s="11"/>
      <c r="V124" s="10"/>
    </row>
    <row r="125" spans="1:22" ht="15">
      <c r="A125" s="11">
        <v>7.24</v>
      </c>
      <c r="B125" s="10">
        <v>3.1971870761621504</v>
      </c>
      <c r="C125" s="9">
        <v>3.24</v>
      </c>
      <c r="D125" s="1"/>
      <c r="E125" s="11">
        <v>7.24</v>
      </c>
      <c r="F125" s="10">
        <v>3.1971870761621504</v>
      </c>
      <c r="G125" s="3">
        <v>-22.99</v>
      </c>
      <c r="M125" s="2"/>
      <c r="N125" s="2"/>
      <c r="O125" s="2"/>
      <c r="P125" s="11"/>
      <c r="Q125" s="10"/>
      <c r="R125" s="3"/>
      <c r="U125" s="11"/>
      <c r="V125" s="10"/>
    </row>
    <row r="126" spans="1:22" ht="15">
      <c r="A126" s="11">
        <v>7.29</v>
      </c>
      <c r="B126" s="10">
        <v>3.2230946786050656</v>
      </c>
      <c r="C126" s="9">
        <v>9.26</v>
      </c>
      <c r="D126" s="1"/>
      <c r="E126" s="11">
        <v>7.29</v>
      </c>
      <c r="F126" s="10">
        <v>3.2230946786050656</v>
      </c>
      <c r="G126" s="3">
        <v>-23.44</v>
      </c>
      <c r="J126" s="11"/>
      <c r="K126" s="10"/>
      <c r="L126" s="9"/>
      <c r="M126" s="2"/>
      <c r="N126" s="2"/>
      <c r="O126" s="2"/>
      <c r="P126" s="11"/>
      <c r="Q126" s="10"/>
      <c r="R126" s="3"/>
      <c r="U126" s="11"/>
      <c r="V126" s="10"/>
    </row>
    <row r="127" spans="1:22" ht="15">
      <c r="A127" s="11">
        <v>7.34</v>
      </c>
      <c r="B127" s="10">
        <v>3.249037718103425</v>
      </c>
      <c r="C127" s="9">
        <v>9.18</v>
      </c>
      <c r="D127" s="1"/>
      <c r="E127" s="11">
        <v>7.34</v>
      </c>
      <c r="F127" s="10">
        <v>3.249037718103425</v>
      </c>
      <c r="G127" s="3">
        <v>-23.42</v>
      </c>
      <c r="J127" s="11"/>
      <c r="K127" s="10"/>
      <c r="L127" s="9"/>
      <c r="M127" s="2"/>
      <c r="N127" s="2"/>
      <c r="O127" s="2"/>
      <c r="P127" s="11"/>
      <c r="Q127" s="10"/>
      <c r="R127" s="3"/>
      <c r="U127" s="11"/>
      <c r="V127" s="10"/>
    </row>
    <row r="128" spans="1:22" ht="15">
      <c r="A128" s="11">
        <v>7.4</v>
      </c>
      <c r="B128" s="10">
        <v>3.2802115717161366</v>
      </c>
      <c r="C128" s="9">
        <v>7.7</v>
      </c>
      <c r="D128" s="1"/>
      <c r="E128" s="11">
        <v>7.4</v>
      </c>
      <c r="F128" s="10">
        <v>3.2802115717161366</v>
      </c>
      <c r="G128" s="3">
        <v>-25.45</v>
      </c>
      <c r="J128" s="11"/>
      <c r="K128" s="10"/>
      <c r="L128" s="9"/>
      <c r="M128" s="2"/>
      <c r="N128" s="2"/>
      <c r="O128" s="2"/>
      <c r="P128" s="11"/>
      <c r="Q128" s="10"/>
      <c r="R128" s="3"/>
      <c r="U128" s="11"/>
      <c r="V128" s="10"/>
    </row>
    <row r="129" spans="1:22" ht="15">
      <c r="A129" s="11">
        <v>7.47</v>
      </c>
      <c r="B129" s="10">
        <v>3.3166396700492244</v>
      </c>
      <c r="C129" s="9">
        <v>13.78</v>
      </c>
      <c r="D129" s="1"/>
      <c r="E129" s="11">
        <v>7.47</v>
      </c>
      <c r="F129" s="10">
        <v>3.3166396700492244</v>
      </c>
      <c r="G129" s="3">
        <v>-27.45</v>
      </c>
      <c r="J129" s="11"/>
      <c r="K129" s="10"/>
      <c r="L129" s="9"/>
      <c r="M129" s="2"/>
      <c r="N129" s="2"/>
      <c r="O129" s="2"/>
      <c r="P129" s="11"/>
      <c r="Q129" s="10"/>
      <c r="R129" s="3"/>
      <c r="U129" s="11"/>
      <c r="V129" s="10"/>
    </row>
    <row r="130" spans="1:22" ht="15">
      <c r="A130" s="11">
        <v>7.54</v>
      </c>
      <c r="B130" s="10">
        <v>3.3531354734334737</v>
      </c>
      <c r="C130" s="9">
        <v>14.08</v>
      </c>
      <c r="D130" s="1"/>
      <c r="E130" s="11">
        <v>7.54</v>
      </c>
      <c r="F130" s="10">
        <v>3.3531354734334737</v>
      </c>
      <c r="G130" s="3">
        <v>-30.48</v>
      </c>
      <c r="J130" s="11"/>
      <c r="K130" s="10"/>
      <c r="L130" s="9"/>
      <c r="M130" s="2"/>
      <c r="N130" s="2"/>
      <c r="O130" s="2"/>
      <c r="P130" s="11"/>
      <c r="Q130" s="10"/>
      <c r="R130" s="3"/>
      <c r="U130" s="11"/>
      <c r="V130" s="10"/>
    </row>
    <row r="131" spans="1:18" ht="15">
      <c r="A131" s="11">
        <v>7.605</v>
      </c>
      <c r="B131" s="10">
        <v>3.3870866448069257</v>
      </c>
      <c r="C131" s="9">
        <v>5.16</v>
      </c>
      <c r="D131" s="1"/>
      <c r="E131" s="11">
        <v>7.605</v>
      </c>
      <c r="F131" s="10">
        <v>3.3870866448069257</v>
      </c>
      <c r="G131" s="3">
        <v>-31.77</v>
      </c>
      <c r="J131" s="11"/>
      <c r="K131" s="10"/>
      <c r="L131" s="9"/>
      <c r="M131" s="2"/>
      <c r="N131" s="2"/>
      <c r="O131" s="2"/>
      <c r="P131" s="11"/>
      <c r="Q131" s="10"/>
      <c r="R131" s="3"/>
    </row>
    <row r="132" spans="1:22" ht="15">
      <c r="A132" s="11">
        <v>7.665</v>
      </c>
      <c r="B132" s="10">
        <v>3.4184789731899645</v>
      </c>
      <c r="C132" s="9">
        <v>3.2</v>
      </c>
      <c r="D132" s="1"/>
      <c r="E132" s="11">
        <v>7.665</v>
      </c>
      <c r="F132" s="10">
        <v>3.4184789731899645</v>
      </c>
      <c r="G132" s="3">
        <v>-32.88</v>
      </c>
      <c r="J132" s="11"/>
      <c r="K132" s="10"/>
      <c r="L132" s="9"/>
      <c r="M132" s="2"/>
      <c r="N132" s="2"/>
      <c r="O132" s="2"/>
      <c r="P132" s="11"/>
      <c r="Q132" s="10"/>
      <c r="R132" s="3"/>
      <c r="U132" s="11"/>
      <c r="V132" s="10"/>
    </row>
    <row r="133" spans="1:22" ht="15">
      <c r="A133" s="11">
        <v>7.725</v>
      </c>
      <c r="B133" s="10">
        <v>3.4499195711991733</v>
      </c>
      <c r="C133" s="9">
        <v>3.76</v>
      </c>
      <c r="D133" s="1"/>
      <c r="E133" s="11">
        <v>7.725</v>
      </c>
      <c r="F133" s="10">
        <v>3.4499195711991733</v>
      </c>
      <c r="G133" s="3">
        <v>-33.16</v>
      </c>
      <c r="J133" s="11"/>
      <c r="K133" s="10"/>
      <c r="L133" s="9"/>
      <c r="M133" s="2"/>
      <c r="N133" s="2"/>
      <c r="O133" s="2"/>
      <c r="P133" s="11"/>
      <c r="Q133" s="10"/>
      <c r="R133" s="3"/>
      <c r="U133" s="11"/>
      <c r="V133" s="10"/>
    </row>
    <row r="134" spans="1:22" ht="15">
      <c r="A134" s="11">
        <v>7.785</v>
      </c>
      <c r="B134" s="10">
        <v>3.4814080056016756</v>
      </c>
      <c r="C134" s="9">
        <v>2.24</v>
      </c>
      <c r="D134" s="1"/>
      <c r="E134" s="11">
        <v>7.785</v>
      </c>
      <c r="F134" s="10">
        <v>3.4814080056016756</v>
      </c>
      <c r="G134" s="3">
        <v>-33.07</v>
      </c>
      <c r="H134" s="1">
        <v>1991</v>
      </c>
      <c r="J134" s="11"/>
      <c r="K134" s="10"/>
      <c r="L134" s="9"/>
      <c r="M134" s="2"/>
      <c r="N134" s="2"/>
      <c r="O134" s="2"/>
      <c r="P134" s="11"/>
      <c r="Q134" s="10"/>
      <c r="R134" s="3"/>
      <c r="U134" s="11"/>
      <c r="V134" s="10"/>
    </row>
    <row r="135" spans="1:22" ht="15">
      <c r="A135" s="11">
        <v>7.845</v>
      </c>
      <c r="B135" s="10">
        <v>3.512943847102892</v>
      </c>
      <c r="C135" s="9">
        <v>3.08</v>
      </c>
      <c r="D135" s="1"/>
      <c r="E135" s="11">
        <v>7.845</v>
      </c>
      <c r="F135" s="10">
        <v>3.512943847102892</v>
      </c>
      <c r="G135" s="3">
        <v>-32.31</v>
      </c>
      <c r="J135" s="11"/>
      <c r="K135" s="10"/>
      <c r="L135" s="9"/>
      <c r="M135" s="2"/>
      <c r="N135" s="2"/>
      <c r="O135" s="2"/>
      <c r="U135" s="11"/>
      <c r="V135" s="10"/>
    </row>
    <row r="136" spans="1:22" ht="15">
      <c r="A136" s="11">
        <v>7.915</v>
      </c>
      <c r="B136" s="10">
        <v>3.549790474198033</v>
      </c>
      <c r="C136" s="9">
        <v>1.7</v>
      </c>
      <c r="D136" s="1"/>
      <c r="E136" s="11">
        <v>7.915</v>
      </c>
      <c r="F136" s="10">
        <v>3.549790474198033</v>
      </c>
      <c r="G136" s="3">
        <v>-30.6</v>
      </c>
      <c r="J136" s="11"/>
      <c r="K136" s="10"/>
      <c r="L136" s="9"/>
      <c r="M136" s="2"/>
      <c r="N136" s="2"/>
      <c r="O136" s="2"/>
      <c r="P136" s="11"/>
      <c r="Q136" s="10"/>
      <c r="R136" s="3"/>
      <c r="U136" s="11"/>
      <c r="V136" s="10"/>
    </row>
    <row r="137" spans="1:22" ht="15">
      <c r="A137" s="11">
        <v>7.985</v>
      </c>
      <c r="B137" s="10">
        <v>3.5867004274753045</v>
      </c>
      <c r="C137" s="9">
        <v>2.6</v>
      </c>
      <c r="D137" s="1">
        <v>1991</v>
      </c>
      <c r="E137" s="11">
        <v>7.985</v>
      </c>
      <c r="F137" s="10">
        <v>3.5867004274753045</v>
      </c>
      <c r="G137" s="3">
        <v>-31.17</v>
      </c>
      <c r="J137" s="11"/>
      <c r="K137" s="10"/>
      <c r="L137" s="9"/>
      <c r="M137" s="2"/>
      <c r="N137" s="2"/>
      <c r="O137" s="2"/>
      <c r="P137" s="11"/>
      <c r="Q137" s="10"/>
      <c r="R137" s="3"/>
      <c r="U137" s="11"/>
      <c r="V137" s="10"/>
    </row>
    <row r="138" spans="1:22" ht="15">
      <c r="A138" s="11">
        <v>8.035</v>
      </c>
      <c r="B138" s="10">
        <v>3.6131094398731176</v>
      </c>
      <c r="C138" s="9">
        <v>4.48</v>
      </c>
      <c r="D138" s="1"/>
      <c r="E138" s="11">
        <v>8.035</v>
      </c>
      <c r="F138" s="10">
        <v>3.6131094398731176</v>
      </c>
      <c r="G138" s="3">
        <v>-31.72</v>
      </c>
      <c r="M138" s="2"/>
      <c r="N138" s="2"/>
      <c r="O138" s="2"/>
      <c r="P138" s="11"/>
      <c r="Q138" s="10"/>
      <c r="R138" s="3"/>
      <c r="U138" s="11"/>
      <c r="V138" s="10"/>
    </row>
    <row r="139" spans="1:22" ht="15">
      <c r="A139" s="11">
        <v>8.105</v>
      </c>
      <c r="B139" s="10">
        <v>3.6501264158774482</v>
      </c>
      <c r="C139" s="9">
        <v>2.4</v>
      </c>
      <c r="D139" s="1"/>
      <c r="E139" s="11">
        <v>8.105</v>
      </c>
      <c r="F139" s="10">
        <v>3.6501264158774482</v>
      </c>
      <c r="G139" s="3">
        <v>-28.84</v>
      </c>
      <c r="J139" s="11"/>
      <c r="K139" s="10"/>
      <c r="L139" s="9"/>
      <c r="M139" s="2"/>
      <c r="N139" s="2"/>
      <c r="O139" s="2"/>
      <c r="P139" s="11"/>
      <c r="Q139" s="10"/>
      <c r="R139" s="3"/>
      <c r="U139" s="11"/>
      <c r="V139" s="10"/>
    </row>
    <row r="140" spans="1:22" ht="15">
      <c r="A140" s="11">
        <v>8.165</v>
      </c>
      <c r="B140" s="10">
        <v>3.6819080058635856</v>
      </c>
      <c r="C140" s="9">
        <v>3.68</v>
      </c>
      <c r="E140" s="11">
        <v>8.165</v>
      </c>
      <c r="F140" s="10">
        <v>3.6819080058635856</v>
      </c>
      <c r="G140" s="3">
        <v>-27.02</v>
      </c>
      <c r="J140" s="11"/>
      <c r="K140" s="10"/>
      <c r="L140" s="9"/>
      <c r="M140" s="2"/>
      <c r="N140" s="2"/>
      <c r="O140" s="2"/>
      <c r="P140" s="11"/>
      <c r="Q140" s="10"/>
      <c r="R140" s="3"/>
      <c r="U140" s="11"/>
      <c r="V140" s="10"/>
    </row>
    <row r="141" spans="1:22" ht="15">
      <c r="A141" s="11">
        <v>8.215</v>
      </c>
      <c r="B141" s="10">
        <v>3.7084299795586046</v>
      </c>
      <c r="C141" s="9">
        <v>4.5</v>
      </c>
      <c r="E141" s="11">
        <v>8.215</v>
      </c>
      <c r="F141" s="10">
        <v>3.7084299795586046</v>
      </c>
      <c r="G141" s="3">
        <v>-25.71</v>
      </c>
      <c r="J141" s="11"/>
      <c r="K141" s="10"/>
      <c r="L141" s="9"/>
      <c r="M141" s="2"/>
      <c r="N141" s="2"/>
      <c r="O141" s="2"/>
      <c r="P141" s="11"/>
      <c r="Q141" s="10"/>
      <c r="R141" s="3"/>
      <c r="U141" s="11"/>
      <c r="V141" s="10"/>
    </row>
    <row r="142" spans="1:22" ht="15">
      <c r="A142" s="11">
        <v>8.265</v>
      </c>
      <c r="B142" s="10">
        <v>3.734982793996925</v>
      </c>
      <c r="C142" s="9">
        <v>6.58</v>
      </c>
      <c r="E142" s="11">
        <v>8.265</v>
      </c>
      <c r="F142" s="10">
        <v>3.734982793996925</v>
      </c>
      <c r="G142" s="3">
        <v>-25.26</v>
      </c>
      <c r="J142" s="11"/>
      <c r="K142" s="10"/>
      <c r="L142" s="9"/>
      <c r="M142" s="2"/>
      <c r="N142" s="2"/>
      <c r="O142" s="2"/>
      <c r="P142" s="11"/>
      <c r="Q142" s="10"/>
      <c r="R142" s="3"/>
      <c r="U142" s="11"/>
      <c r="V142" s="10"/>
    </row>
    <row r="143" spans="1:22" ht="15">
      <c r="A143" s="11">
        <v>8.315</v>
      </c>
      <c r="B143" s="10">
        <v>3.7615662189403922</v>
      </c>
      <c r="C143" s="9">
        <v>3.92</v>
      </c>
      <c r="E143" s="11">
        <v>8.315</v>
      </c>
      <c r="F143" s="10">
        <v>3.7615662189403922</v>
      </c>
      <c r="G143" s="3">
        <v>-25.82</v>
      </c>
      <c r="J143" s="11"/>
      <c r="K143" s="10"/>
      <c r="L143" s="9"/>
      <c r="M143" s="2"/>
      <c r="N143" s="2"/>
      <c r="O143" s="2"/>
      <c r="P143" s="11"/>
      <c r="Q143" s="10"/>
      <c r="R143" s="3"/>
      <c r="U143" s="11"/>
      <c r="V143" s="10"/>
    </row>
    <row r="144" spans="1:22" ht="15">
      <c r="A144" s="11">
        <v>8.365</v>
      </c>
      <c r="B144" s="10">
        <v>3.788180025965822</v>
      </c>
      <c r="C144" s="9">
        <v>4.58</v>
      </c>
      <c r="E144" s="11">
        <v>8.365</v>
      </c>
      <c r="F144" s="10">
        <v>3.788180025965822</v>
      </c>
      <c r="G144" s="3">
        <v>-26.08</v>
      </c>
      <c r="J144" s="11"/>
      <c r="K144" s="10"/>
      <c r="L144" s="9"/>
      <c r="M144" s="2"/>
      <c r="N144" s="2"/>
      <c r="O144" s="2"/>
      <c r="P144" s="11"/>
      <c r="Q144" s="10"/>
      <c r="R144" s="3"/>
      <c r="U144" s="11"/>
      <c r="V144" s="10"/>
    </row>
    <row r="145" spans="1:22" ht="15">
      <c r="A145" s="11">
        <v>8.425</v>
      </c>
      <c r="B145" s="10">
        <v>3.8201527809555595</v>
      </c>
      <c r="C145" s="9">
        <v>5.3</v>
      </c>
      <c r="E145" s="11">
        <v>8.425</v>
      </c>
      <c r="F145" s="10">
        <v>3.8201527809555595</v>
      </c>
      <c r="G145" s="3">
        <v>-26.64</v>
      </c>
      <c r="J145" s="11"/>
      <c r="K145" s="10"/>
      <c r="L145" s="9"/>
      <c r="M145" s="2"/>
      <c r="N145" s="2"/>
      <c r="O145" s="2"/>
      <c r="P145" s="11"/>
      <c r="Q145" s="10"/>
      <c r="R145" s="3"/>
      <c r="U145" s="11"/>
      <c r="V145" s="10"/>
    </row>
    <row r="146" spans="1:22" ht="15">
      <c r="A146" s="11">
        <v>8.49</v>
      </c>
      <c r="B146" s="10">
        <v>3.8548365891415783</v>
      </c>
      <c r="C146" s="9">
        <v>3.08</v>
      </c>
      <c r="E146" s="11">
        <v>8.49</v>
      </c>
      <c r="F146" s="10">
        <v>3.8548365891415783</v>
      </c>
      <c r="G146" s="3">
        <v>-26.27</v>
      </c>
      <c r="J146" s="11"/>
      <c r="K146" s="10"/>
      <c r="L146" s="9"/>
      <c r="M146" s="2"/>
      <c r="N146" s="2"/>
      <c r="O146" s="2"/>
      <c r="P146" s="11"/>
      <c r="Q146" s="10"/>
      <c r="R146" s="3"/>
      <c r="U146" s="11"/>
      <c r="V146" s="10"/>
    </row>
    <row r="147" spans="1:22" ht="15">
      <c r="A147" s="11">
        <v>8.545</v>
      </c>
      <c r="B147" s="10">
        <v>3.8842267977937435</v>
      </c>
      <c r="C147" s="9">
        <v>2.62</v>
      </c>
      <c r="E147" s="11">
        <v>8.545</v>
      </c>
      <c r="F147" s="10">
        <v>3.8842267977937435</v>
      </c>
      <c r="G147" s="3">
        <v>-24.72</v>
      </c>
      <c r="J147" s="11"/>
      <c r="K147" s="10"/>
      <c r="L147" s="9"/>
      <c r="M147" s="2"/>
      <c r="N147" s="2"/>
      <c r="O147" s="2"/>
      <c r="P147" s="11"/>
      <c r="Q147" s="10"/>
      <c r="R147" s="3"/>
      <c r="U147" s="11"/>
      <c r="V147" s="10"/>
    </row>
    <row r="148" spans="1:22" ht="15">
      <c r="A148" s="11">
        <v>8.61</v>
      </c>
      <c r="B148" s="10">
        <v>3.9190026733756986</v>
      </c>
      <c r="C148" s="9">
        <v>13.42</v>
      </c>
      <c r="E148" s="11">
        <v>8.61</v>
      </c>
      <c r="F148" s="10">
        <v>3.9190026733756986</v>
      </c>
      <c r="G148" s="3">
        <v>-21.75</v>
      </c>
      <c r="J148" s="11"/>
      <c r="K148" s="10"/>
      <c r="L148" s="9"/>
      <c r="M148" s="2"/>
      <c r="N148" s="2"/>
      <c r="O148" s="2"/>
      <c r="P148" s="11"/>
      <c r="Q148" s="10"/>
      <c r="R148" s="3"/>
      <c r="U148" s="11"/>
      <c r="V148" s="10"/>
    </row>
    <row r="149" spans="1:22" ht="15">
      <c r="A149" s="11">
        <v>8.675</v>
      </c>
      <c r="B149" s="10">
        <v>3.953827733929228</v>
      </c>
      <c r="C149" s="9">
        <v>11.16</v>
      </c>
      <c r="E149" s="11">
        <v>8.675</v>
      </c>
      <c r="F149" s="10">
        <v>3.953827733929228</v>
      </c>
      <c r="G149" s="3">
        <v>-23.85</v>
      </c>
      <c r="J149" s="11"/>
      <c r="K149" s="10"/>
      <c r="L149" s="9"/>
      <c r="M149" s="2"/>
      <c r="N149" s="2"/>
      <c r="O149" s="2"/>
      <c r="P149" s="11"/>
      <c r="Q149" s="10"/>
      <c r="R149" s="3"/>
      <c r="U149" s="11"/>
      <c r="V149" s="10"/>
    </row>
    <row r="150" spans="1:22" ht="15">
      <c r="A150" s="11">
        <v>8.725</v>
      </c>
      <c r="B150" s="10">
        <v>3.9806537114131304</v>
      </c>
      <c r="C150" s="9">
        <v>16.28</v>
      </c>
      <c r="D150" s="1"/>
      <c r="E150" s="11">
        <v>8.725</v>
      </c>
      <c r="F150" s="10">
        <v>3.9806537114131304</v>
      </c>
      <c r="G150" s="3">
        <v>-26.44</v>
      </c>
      <c r="J150" s="11"/>
      <c r="K150" s="10"/>
      <c r="L150" s="9"/>
      <c r="M150" s="2"/>
      <c r="N150" s="2"/>
      <c r="O150" s="2"/>
      <c r="P150" s="11"/>
      <c r="Q150" s="10"/>
      <c r="R150" s="3"/>
      <c r="U150" s="11"/>
      <c r="V150" s="10"/>
    </row>
    <row r="151" spans="1:22" ht="15">
      <c r="A151" s="11">
        <v>8.775</v>
      </c>
      <c r="B151" s="10">
        <v>4.007508265377938</v>
      </c>
      <c r="C151" s="9">
        <v>14.46</v>
      </c>
      <c r="D151" s="1"/>
      <c r="E151" s="11">
        <v>8.775</v>
      </c>
      <c r="F151" s="10">
        <v>4.007508265377938</v>
      </c>
      <c r="G151" s="3">
        <v>-28.03</v>
      </c>
      <c r="J151" s="11"/>
      <c r="K151" s="10"/>
      <c r="L151" s="9"/>
      <c r="M151" s="2"/>
      <c r="N151" s="2"/>
      <c r="O151" s="2"/>
      <c r="P151" s="11"/>
      <c r="Q151" s="10"/>
      <c r="R151" s="3"/>
      <c r="U151" s="11"/>
      <c r="V151" s="10"/>
    </row>
    <row r="152" spans="1:22" ht="15">
      <c r="A152" s="11">
        <v>8.835</v>
      </c>
      <c r="B152" s="10">
        <v>4.039767767406887</v>
      </c>
      <c r="C152" s="9">
        <v>9</v>
      </c>
      <c r="D152" s="1"/>
      <c r="E152" s="11">
        <v>8.835</v>
      </c>
      <c r="F152" s="10">
        <v>4.039767767406887</v>
      </c>
      <c r="G152" s="3">
        <v>-29.58</v>
      </c>
      <c r="J152" s="11"/>
      <c r="K152" s="10"/>
      <c r="L152" s="9"/>
      <c r="M152" s="2"/>
      <c r="N152" s="2"/>
      <c r="O152" s="2"/>
      <c r="P152" s="11"/>
      <c r="Q152" s="10"/>
      <c r="R152" s="3"/>
      <c r="U152" s="11"/>
      <c r="V152" s="10"/>
    </row>
    <row r="153" spans="1:22" ht="15">
      <c r="A153" s="11">
        <v>8.91</v>
      </c>
      <c r="B153" s="10">
        <v>4.080142784580925</v>
      </c>
      <c r="C153" s="9">
        <v>7.68</v>
      </c>
      <c r="D153" s="1"/>
      <c r="E153" s="11">
        <v>8.91</v>
      </c>
      <c r="F153" s="10">
        <v>4.080142784580925</v>
      </c>
      <c r="G153" s="3">
        <v>-30.17</v>
      </c>
      <c r="J153" s="11"/>
      <c r="K153" s="10"/>
      <c r="L153" s="9"/>
      <c r="M153" s="2"/>
      <c r="N153" s="2"/>
      <c r="O153" s="2"/>
      <c r="P153" s="11"/>
      <c r="Q153" s="10"/>
      <c r="R153" s="3"/>
      <c r="U153" s="11"/>
      <c r="V153" s="10"/>
    </row>
    <row r="154" spans="1:22" ht="15">
      <c r="A154" s="11">
        <v>8.985</v>
      </c>
      <c r="B154" s="10">
        <v>4.1205804691762955</v>
      </c>
      <c r="C154" s="9">
        <v>3.94</v>
      </c>
      <c r="D154" s="1"/>
      <c r="E154" s="11">
        <v>8.985</v>
      </c>
      <c r="F154" s="10">
        <v>4.1205804691762955</v>
      </c>
      <c r="G154" s="3">
        <v>-30.31</v>
      </c>
      <c r="J154" s="11"/>
      <c r="K154" s="10"/>
      <c r="L154" s="9"/>
      <c r="M154" s="2"/>
      <c r="N154" s="2"/>
      <c r="O154" s="2"/>
      <c r="P154" s="11"/>
      <c r="Q154" s="10"/>
      <c r="R154" s="3"/>
      <c r="U154" s="11"/>
      <c r="V154" s="10"/>
    </row>
    <row r="155" spans="1:18" ht="15">
      <c r="A155" s="11">
        <v>9.055</v>
      </c>
      <c r="B155" s="10">
        <v>4.158380149757258</v>
      </c>
      <c r="C155" s="9">
        <v>2.02</v>
      </c>
      <c r="D155" s="1"/>
      <c r="E155" s="11">
        <v>9.055</v>
      </c>
      <c r="F155" s="10">
        <v>4.158380149757258</v>
      </c>
      <c r="G155" s="3">
        <v>-31</v>
      </c>
      <c r="J155" s="11"/>
      <c r="K155" s="10"/>
      <c r="L155" s="9"/>
      <c r="M155" s="2"/>
      <c r="N155" s="2"/>
      <c r="O155" s="2"/>
      <c r="P155" s="11"/>
      <c r="Q155" s="10"/>
      <c r="R155" s="3"/>
    </row>
    <row r="156" spans="1:22" ht="15">
      <c r="A156" s="11">
        <v>9.105</v>
      </c>
      <c r="B156" s="10">
        <v>4.1854180701835615</v>
      </c>
      <c r="C156" s="9">
        <v>2.6</v>
      </c>
      <c r="D156" s="1"/>
      <c r="E156" s="11">
        <v>9.105</v>
      </c>
      <c r="F156" s="10">
        <v>4.1854180701835615</v>
      </c>
      <c r="G156" s="3">
        <v>-31.88</v>
      </c>
      <c r="J156" s="11"/>
      <c r="K156" s="10"/>
      <c r="L156" s="9"/>
      <c r="M156" s="2"/>
      <c r="N156" s="2"/>
      <c r="O156" s="2"/>
      <c r="P156" s="11"/>
      <c r="Q156" s="10"/>
      <c r="R156" s="3"/>
      <c r="U156" s="11"/>
      <c r="V156" s="10"/>
    </row>
    <row r="157" spans="1:22" ht="15">
      <c r="A157" s="11">
        <v>9.155</v>
      </c>
      <c r="B157" s="10">
        <v>4.212482998399417</v>
      </c>
      <c r="C157" s="9">
        <v>1.5</v>
      </c>
      <c r="D157" s="1"/>
      <c r="E157" s="11">
        <v>9.155</v>
      </c>
      <c r="F157" s="10">
        <v>4.212482998399417</v>
      </c>
      <c r="G157" s="3">
        <v>-32.28</v>
      </c>
      <c r="J157" s="11"/>
      <c r="K157" s="10"/>
      <c r="L157" s="9"/>
      <c r="M157" s="2"/>
      <c r="N157" s="2"/>
      <c r="O157" s="2"/>
      <c r="P157" s="11"/>
      <c r="Q157" s="10"/>
      <c r="R157" s="3"/>
      <c r="U157" s="11"/>
      <c r="V157" s="10"/>
    </row>
    <row r="158" spans="1:22" ht="15">
      <c r="A158" s="11">
        <v>9.205</v>
      </c>
      <c r="B158" s="10">
        <v>4.239574735316999</v>
      </c>
      <c r="C158" s="9">
        <v>3.42</v>
      </c>
      <c r="D158" s="1"/>
      <c r="E158" s="11">
        <v>9.205</v>
      </c>
      <c r="F158" s="10">
        <v>4.239574735316999</v>
      </c>
      <c r="G158" s="3">
        <v>-32.03</v>
      </c>
      <c r="H158" s="1">
        <v>1990</v>
      </c>
      <c r="J158" s="11"/>
      <c r="K158" s="10"/>
      <c r="L158" s="9"/>
      <c r="M158" s="2"/>
      <c r="N158" s="2"/>
      <c r="O158" s="2"/>
      <c r="P158" s="11"/>
      <c r="Q158" s="10"/>
      <c r="R158" s="3"/>
      <c r="U158" s="11"/>
      <c r="V158" s="10"/>
    </row>
    <row r="159" spans="1:22" ht="15">
      <c r="A159" s="11">
        <v>9.255</v>
      </c>
      <c r="B159" s="10">
        <v>4.266693083525814</v>
      </c>
      <c r="C159" s="9">
        <v>9.38</v>
      </c>
      <c r="D159" s="1"/>
      <c r="E159" s="11">
        <v>9.255</v>
      </c>
      <c r="F159" s="10">
        <v>4.266693083525814</v>
      </c>
      <c r="G159" s="3">
        <v>-30.91</v>
      </c>
      <c r="J159" s="11"/>
      <c r="K159" s="10"/>
      <c r="L159" s="9"/>
      <c r="M159" s="2"/>
      <c r="N159" s="2"/>
      <c r="O159" s="2"/>
      <c r="U159" s="11"/>
      <c r="V159" s="10"/>
    </row>
    <row r="160" spans="1:22" ht="15">
      <c r="A160" s="11">
        <v>9.305</v>
      </c>
      <c r="B160" s="10">
        <v>4.293837847284971</v>
      </c>
      <c r="C160" s="9">
        <v>3.46</v>
      </c>
      <c r="D160" s="1"/>
      <c r="E160" s="11">
        <v>9.305</v>
      </c>
      <c r="F160" s="10">
        <v>4.293837847284971</v>
      </c>
      <c r="G160" s="3">
        <v>-28.85</v>
      </c>
      <c r="J160" s="11"/>
      <c r="K160" s="10"/>
      <c r="L160" s="9"/>
      <c r="M160" s="2"/>
      <c r="N160" s="2"/>
      <c r="O160" s="2"/>
      <c r="P160" s="11"/>
      <c r="Q160" s="10"/>
      <c r="R160" s="3"/>
      <c r="U160" s="11"/>
      <c r="V160" s="10"/>
    </row>
    <row r="161" spans="1:22" ht="15">
      <c r="A161" s="11">
        <v>9.37</v>
      </c>
      <c r="B161" s="10">
        <v>4.329160128084587</v>
      </c>
      <c r="C161" s="9">
        <v>3.3</v>
      </c>
      <c r="D161" s="1"/>
      <c r="E161" s="11">
        <v>9.37</v>
      </c>
      <c r="F161" s="10">
        <v>4.329160128084587</v>
      </c>
      <c r="G161" s="3">
        <v>-25.02</v>
      </c>
      <c r="J161" s="11"/>
      <c r="K161" s="10"/>
      <c r="L161" s="9"/>
      <c r="M161" s="2"/>
      <c r="N161" s="2"/>
      <c r="O161" s="2"/>
      <c r="P161" s="11"/>
      <c r="Q161" s="10"/>
      <c r="R161" s="3"/>
      <c r="U161" s="11"/>
      <c r="V161" s="10"/>
    </row>
    <row r="162" spans="1:22" ht="15">
      <c r="A162" s="11">
        <v>9.435</v>
      </c>
      <c r="B162" s="10">
        <v>4.364526349513199</v>
      </c>
      <c r="C162" s="9">
        <v>2.7</v>
      </c>
      <c r="D162" s="1"/>
      <c r="E162" s="11">
        <v>9.435</v>
      </c>
      <c r="F162" s="10">
        <v>4.364526349513199</v>
      </c>
      <c r="G162" s="3">
        <v>-24.29</v>
      </c>
      <c r="J162" s="11"/>
      <c r="K162" s="10"/>
      <c r="L162" s="9"/>
      <c r="M162" s="2"/>
      <c r="N162" s="2"/>
      <c r="O162" s="2"/>
      <c r="P162" s="11"/>
      <c r="Q162" s="10"/>
      <c r="R162" s="3"/>
      <c r="U162" s="11"/>
      <c r="V162" s="10"/>
    </row>
    <row r="163" spans="1:22" ht="15">
      <c r="A163" s="11">
        <v>9.485</v>
      </c>
      <c r="B163" s="10">
        <v>4.391764614127146</v>
      </c>
      <c r="C163" s="9">
        <v>2.42</v>
      </c>
      <c r="D163" s="1"/>
      <c r="E163" s="11">
        <v>9.485</v>
      </c>
      <c r="F163" s="10">
        <v>4.391764614127146</v>
      </c>
      <c r="G163" s="3">
        <v>-25.51</v>
      </c>
      <c r="J163" s="11"/>
      <c r="K163" s="10"/>
      <c r="L163" s="9"/>
      <c r="M163" s="2"/>
      <c r="N163" s="2"/>
      <c r="O163" s="2"/>
      <c r="P163" s="11"/>
      <c r="Q163" s="10"/>
      <c r="R163" s="3"/>
      <c r="U163" s="11"/>
      <c r="V163" s="10"/>
    </row>
    <row r="164" spans="1:22" ht="15">
      <c r="A164" s="11">
        <v>9.535</v>
      </c>
      <c r="B164" s="10">
        <v>4.419028415168675</v>
      </c>
      <c r="C164" s="9">
        <v>2.66</v>
      </c>
      <c r="D164" s="1">
        <v>1990</v>
      </c>
      <c r="E164" s="11">
        <v>9.535</v>
      </c>
      <c r="F164" s="10">
        <v>4.419028415168675</v>
      </c>
      <c r="G164" s="3">
        <v>-27.31</v>
      </c>
      <c r="J164" s="11"/>
      <c r="K164" s="10"/>
      <c r="L164" s="9"/>
      <c r="M164" s="2"/>
      <c r="N164" s="2"/>
      <c r="O164" s="2"/>
      <c r="P164" s="11"/>
      <c r="Q164" s="10"/>
      <c r="R164" s="3"/>
      <c r="U164" s="11"/>
      <c r="V164" s="10"/>
    </row>
    <row r="165" spans="1:22" ht="15">
      <c r="A165" s="11">
        <v>9.585</v>
      </c>
      <c r="B165" s="10">
        <v>4.446317566103762</v>
      </c>
      <c r="C165" s="9">
        <v>2.34</v>
      </c>
      <c r="D165" s="1"/>
      <c r="E165" s="11">
        <v>9.585</v>
      </c>
      <c r="F165" s="10">
        <v>4.446317566103762</v>
      </c>
      <c r="G165" s="3">
        <v>-28.51</v>
      </c>
      <c r="M165" s="2"/>
      <c r="N165" s="2"/>
      <c r="O165" s="2"/>
      <c r="P165" s="11"/>
      <c r="Q165" s="10"/>
      <c r="R165" s="3"/>
      <c r="U165" s="11"/>
      <c r="V165" s="10"/>
    </row>
    <row r="166" spans="1:22" ht="15">
      <c r="A166" s="11">
        <v>9.65</v>
      </c>
      <c r="B166" s="10">
        <v>4.481826176790901</v>
      </c>
      <c r="C166" s="9">
        <v>2.9</v>
      </c>
      <c r="D166" s="1"/>
      <c r="E166" s="11">
        <v>9.65</v>
      </c>
      <c r="F166" s="10">
        <v>4.481826176790901</v>
      </c>
      <c r="G166" s="3">
        <v>-28.52</v>
      </c>
      <c r="J166" s="11"/>
      <c r="K166" s="10"/>
      <c r="L166" s="9"/>
      <c r="M166" s="2"/>
      <c r="N166" s="2"/>
      <c r="O166" s="2"/>
      <c r="P166" s="11"/>
      <c r="Q166" s="10"/>
      <c r="R166" s="3"/>
      <c r="U166" s="11"/>
      <c r="V166" s="10"/>
    </row>
    <row r="167" spans="1:22" ht="15">
      <c r="A167" s="11">
        <v>9.715</v>
      </c>
      <c r="B167" s="10">
        <v>4.517376960350307</v>
      </c>
      <c r="C167" s="9">
        <v>3.62</v>
      </c>
      <c r="D167" s="1"/>
      <c r="E167" s="11">
        <v>9.715</v>
      </c>
      <c r="F167" s="10">
        <v>4.517376960350307</v>
      </c>
      <c r="G167" s="3">
        <v>-27.55</v>
      </c>
      <c r="J167" s="11"/>
      <c r="K167" s="10"/>
      <c r="L167" s="9"/>
      <c r="M167" s="2"/>
      <c r="N167" s="2"/>
      <c r="O167" s="2"/>
      <c r="P167" s="11"/>
      <c r="Q167" s="10"/>
      <c r="R167" s="3"/>
      <c r="U167" s="11"/>
      <c r="V167" s="10"/>
    </row>
    <row r="168" spans="1:22" ht="15">
      <c r="A168" s="11">
        <v>9.765</v>
      </c>
      <c r="B168" s="10">
        <v>4.544755851339336</v>
      </c>
      <c r="C168" s="9">
        <v>3.86</v>
      </c>
      <c r="D168" s="1"/>
      <c r="E168" s="11">
        <v>9.765</v>
      </c>
      <c r="F168" s="10">
        <v>4.544755851339336</v>
      </c>
      <c r="G168" s="3">
        <v>-26.59</v>
      </c>
      <c r="J168" s="11"/>
      <c r="K168" s="10"/>
      <c r="L168" s="9"/>
      <c r="M168" s="2"/>
      <c r="N168" s="2"/>
      <c r="O168" s="2"/>
      <c r="P168" s="11"/>
      <c r="Q168" s="10"/>
      <c r="R168" s="3"/>
      <c r="U168" s="11"/>
      <c r="V168" s="10"/>
    </row>
    <row r="169" spans="1:22" ht="15">
      <c r="A169" s="11">
        <v>9.815</v>
      </c>
      <c r="B169" s="10">
        <v>4.572159254893019</v>
      </c>
      <c r="C169" s="9">
        <v>3.96</v>
      </c>
      <c r="D169" s="1"/>
      <c r="E169" s="11">
        <v>9.815</v>
      </c>
      <c r="F169" s="10">
        <v>4.572159254893019</v>
      </c>
      <c r="G169" s="3">
        <v>-25.65</v>
      </c>
      <c r="J169" s="11"/>
      <c r="K169" s="10"/>
      <c r="L169" s="9"/>
      <c r="M169" s="2"/>
      <c r="N169" s="2"/>
      <c r="O169" s="2"/>
      <c r="P169" s="11"/>
      <c r="Q169" s="10"/>
      <c r="R169" s="3"/>
      <c r="U169" s="11"/>
      <c r="V169" s="10"/>
    </row>
    <row r="170" spans="1:22" ht="15">
      <c r="A170" s="11">
        <v>9.885</v>
      </c>
      <c r="B170" s="10">
        <v>4.610558088861178</v>
      </c>
      <c r="C170" s="9">
        <v>8.86</v>
      </c>
      <c r="D170" s="1"/>
      <c r="E170" s="11">
        <v>9.885</v>
      </c>
      <c r="F170" s="10">
        <v>4.610558088861178</v>
      </c>
      <c r="G170" s="3">
        <v>-21.96</v>
      </c>
      <c r="J170" s="11"/>
      <c r="K170" s="10"/>
      <c r="L170" s="9"/>
      <c r="M170" s="2"/>
      <c r="N170" s="2"/>
      <c r="O170" s="2"/>
      <c r="P170" s="11"/>
      <c r="Q170" s="10"/>
      <c r="R170" s="3"/>
      <c r="U170" s="11"/>
      <c r="V170" s="10"/>
    </row>
    <row r="171" spans="1:22" ht="15">
      <c r="A171" s="11">
        <v>9.95</v>
      </c>
      <c r="B171" s="10">
        <v>4.646258054750435</v>
      </c>
      <c r="C171" s="9">
        <v>4.24</v>
      </c>
      <c r="D171" s="1"/>
      <c r="E171" s="11">
        <v>9.95</v>
      </c>
      <c r="F171" s="10">
        <v>4.646258054750435</v>
      </c>
      <c r="G171" s="3">
        <v>-23.37</v>
      </c>
      <c r="J171" s="11"/>
      <c r="K171" s="10"/>
      <c r="L171" s="9"/>
      <c r="M171" s="2"/>
      <c r="N171" s="2"/>
      <c r="O171" s="2"/>
      <c r="P171" s="11"/>
      <c r="Q171" s="10"/>
      <c r="R171" s="3"/>
      <c r="U171" s="11"/>
      <c r="V171" s="10"/>
    </row>
    <row r="172" spans="1:22" ht="15">
      <c r="A172" s="11">
        <v>10</v>
      </c>
      <c r="B172" s="10">
        <v>4.673750623126732</v>
      </c>
      <c r="C172" s="9">
        <v>7.58</v>
      </c>
      <c r="D172" s="1"/>
      <c r="E172" s="11">
        <v>10</v>
      </c>
      <c r="F172" s="10">
        <v>4.673750623126732</v>
      </c>
      <c r="G172" s="3">
        <v>-23.43</v>
      </c>
      <c r="J172" s="11"/>
      <c r="K172" s="10"/>
      <c r="L172" s="9"/>
      <c r="M172" s="2"/>
      <c r="N172" s="2"/>
      <c r="O172" s="2"/>
      <c r="P172" s="11"/>
      <c r="Q172" s="10"/>
      <c r="R172" s="3"/>
      <c r="U172" s="11"/>
      <c r="V172" s="10"/>
    </row>
    <row r="173" spans="1:22" ht="15">
      <c r="A173" s="11">
        <v>10.05</v>
      </c>
      <c r="B173" s="10">
        <v>4.701266883126731</v>
      </c>
      <c r="C173" s="9">
        <v>6.02</v>
      </c>
      <c r="D173" s="1"/>
      <c r="E173" s="11">
        <v>10.05</v>
      </c>
      <c r="F173" s="10">
        <v>4.701266883126731</v>
      </c>
      <c r="G173" s="3">
        <v>-23.38</v>
      </c>
      <c r="J173" s="11"/>
      <c r="K173" s="10"/>
      <c r="L173" s="9"/>
      <c r="M173" s="2"/>
      <c r="N173" s="2"/>
      <c r="O173" s="2"/>
      <c r="P173" s="11"/>
      <c r="Q173" s="10"/>
      <c r="R173" s="3"/>
      <c r="U173" s="11"/>
      <c r="V173" s="10"/>
    </row>
    <row r="174" spans="1:22" ht="15">
      <c r="A174" s="11">
        <v>10.1</v>
      </c>
      <c r="B174" s="10">
        <v>4.728806664517291</v>
      </c>
      <c r="C174" s="9">
        <v>5.6</v>
      </c>
      <c r="D174" s="1"/>
      <c r="E174" s="11">
        <v>10.1</v>
      </c>
      <c r="F174" s="10">
        <v>4.728806664517291</v>
      </c>
      <c r="G174" s="3">
        <v>-23.72</v>
      </c>
      <c r="J174" s="11"/>
      <c r="K174" s="10"/>
      <c r="L174" s="9"/>
      <c r="M174" s="2"/>
      <c r="N174" s="2"/>
      <c r="O174" s="2"/>
      <c r="P174" s="11"/>
      <c r="Q174" s="10"/>
      <c r="R174" s="3"/>
      <c r="U174" s="11"/>
      <c r="V174" s="10"/>
    </row>
    <row r="175" spans="1:22" ht="15">
      <c r="A175" s="11">
        <v>10.15</v>
      </c>
      <c r="B175" s="10">
        <v>4.756369798604186</v>
      </c>
      <c r="C175" s="9">
        <v>7.42</v>
      </c>
      <c r="D175" s="1"/>
      <c r="E175" s="11">
        <v>10.15</v>
      </c>
      <c r="F175" s="10">
        <v>4.756369798604186</v>
      </c>
      <c r="G175" s="3">
        <v>-24.4</v>
      </c>
      <c r="J175" s="11"/>
      <c r="K175" s="10"/>
      <c r="L175" s="9"/>
      <c r="M175" s="2"/>
      <c r="N175" s="2"/>
      <c r="O175" s="2"/>
      <c r="P175" s="11"/>
      <c r="Q175" s="10"/>
      <c r="R175" s="3"/>
      <c r="U175" s="11"/>
      <c r="V175" s="10"/>
    </row>
    <row r="176" spans="1:22" ht="15">
      <c r="A176" s="11">
        <v>10.2</v>
      </c>
      <c r="B176" s="10">
        <v>4.783956118224382</v>
      </c>
      <c r="C176" s="9">
        <v>9.56</v>
      </c>
      <c r="D176" s="1"/>
      <c r="E176" s="11">
        <v>10.2</v>
      </c>
      <c r="F176" s="10">
        <v>4.783956118224382</v>
      </c>
      <c r="G176" s="3">
        <v>-25.53</v>
      </c>
      <c r="J176" s="11"/>
      <c r="K176" s="10"/>
      <c r="L176" s="9"/>
      <c r="M176" s="2"/>
      <c r="N176" s="2"/>
      <c r="O176" s="2"/>
      <c r="P176" s="11"/>
      <c r="Q176" s="10"/>
      <c r="R176" s="3"/>
      <c r="U176" s="11"/>
      <c r="V176" s="10"/>
    </row>
    <row r="177" spans="1:22" ht="15">
      <c r="A177" s="11">
        <v>10.265</v>
      </c>
      <c r="B177" s="10">
        <v>4.8198482595924785</v>
      </c>
      <c r="C177" s="9">
        <v>48.32</v>
      </c>
      <c r="D177" s="1"/>
      <c r="E177" s="11">
        <v>10.265</v>
      </c>
      <c r="F177" s="10">
        <v>4.8198482595924785</v>
      </c>
      <c r="G177" s="3">
        <v>-29.87</v>
      </c>
      <c r="J177" s="11"/>
      <c r="K177" s="10"/>
      <c r="L177" s="9"/>
      <c r="M177" s="2"/>
      <c r="N177" s="2"/>
      <c r="O177" s="2"/>
      <c r="P177" s="11"/>
      <c r="Q177" s="10"/>
      <c r="R177" s="3"/>
      <c r="U177" s="11"/>
      <c r="V177" s="10"/>
    </row>
    <row r="178" spans="1:22" ht="15">
      <c r="A178" s="11">
        <v>10.33</v>
      </c>
      <c r="B178" s="10">
        <v>4.8557789858995974</v>
      </c>
      <c r="C178" s="9">
        <v>28.66</v>
      </c>
      <c r="D178" s="1"/>
      <c r="E178" s="11">
        <v>10.33</v>
      </c>
      <c r="F178" s="10">
        <v>4.8557789858995974</v>
      </c>
      <c r="G178" s="3">
        <v>-32.08</v>
      </c>
      <c r="J178" s="11"/>
      <c r="K178" s="10"/>
      <c r="L178" s="9"/>
      <c r="M178" s="2"/>
      <c r="N178" s="2"/>
      <c r="O178" s="2"/>
      <c r="P178" s="11"/>
      <c r="Q178" s="10"/>
      <c r="R178" s="3"/>
      <c r="U178" s="11"/>
      <c r="V178" s="10"/>
    </row>
    <row r="179" spans="1:18" ht="15">
      <c r="A179" s="11">
        <v>10.38</v>
      </c>
      <c r="B179" s="10">
        <v>4.883447412798611</v>
      </c>
      <c r="C179" s="9">
        <v>12.54</v>
      </c>
      <c r="D179" s="1"/>
      <c r="E179" s="11">
        <v>10.38</v>
      </c>
      <c r="F179" s="10">
        <v>4.883447412798611</v>
      </c>
      <c r="G179" s="3">
        <v>-33.67</v>
      </c>
      <c r="J179" s="11"/>
      <c r="K179" s="10"/>
      <c r="L179" s="9"/>
      <c r="M179" s="2"/>
      <c r="N179" s="2"/>
      <c r="O179" s="2"/>
      <c r="P179" s="11"/>
      <c r="Q179" s="10"/>
      <c r="R179" s="3"/>
    </row>
    <row r="180" spans="1:22" ht="15">
      <c r="A180" s="11">
        <v>10.43</v>
      </c>
      <c r="B180" s="10">
        <v>4.91113827578357</v>
      </c>
      <c r="C180" s="9">
        <v>6.08</v>
      </c>
      <c r="D180" s="1"/>
      <c r="E180" s="11">
        <v>10.43</v>
      </c>
      <c r="F180" s="10">
        <v>4.91113827578357</v>
      </c>
      <c r="G180" s="3">
        <v>-34.46</v>
      </c>
      <c r="J180" s="11"/>
      <c r="K180" s="10"/>
      <c r="L180" s="9"/>
      <c r="M180" s="2"/>
      <c r="N180" s="2"/>
      <c r="O180" s="2"/>
      <c r="P180" s="11"/>
      <c r="Q180" s="10"/>
      <c r="R180" s="3"/>
      <c r="U180" s="11"/>
      <c r="V180" s="10"/>
    </row>
    <row r="181" spans="1:22" ht="15">
      <c r="A181" s="11">
        <v>10.48</v>
      </c>
      <c r="B181" s="10">
        <v>4.938851416123203</v>
      </c>
      <c r="C181" s="9">
        <v>4.34</v>
      </c>
      <c r="D181" s="1"/>
      <c r="E181" s="11">
        <v>10.48</v>
      </c>
      <c r="F181" s="10">
        <v>4.938851416123203</v>
      </c>
      <c r="G181" s="3">
        <v>-34.94</v>
      </c>
      <c r="J181" s="11"/>
      <c r="K181" s="10"/>
      <c r="L181" s="9"/>
      <c r="M181" s="2"/>
      <c r="N181" s="2"/>
      <c r="O181" s="2"/>
      <c r="P181" s="11"/>
      <c r="Q181" s="10"/>
      <c r="R181" s="3"/>
      <c r="U181" s="11"/>
      <c r="V181" s="10"/>
    </row>
    <row r="182" spans="1:22" ht="15">
      <c r="A182" s="11">
        <v>10.53</v>
      </c>
      <c r="B182" s="10">
        <v>4.966586676566388</v>
      </c>
      <c r="C182" s="9">
        <v>10.88</v>
      </c>
      <c r="D182" s="1"/>
      <c r="E182" s="11">
        <v>10.53</v>
      </c>
      <c r="F182" s="10">
        <v>4.966586676566388</v>
      </c>
      <c r="G182" s="3">
        <v>-34.08</v>
      </c>
      <c r="H182" s="1">
        <v>1989</v>
      </c>
      <c r="J182" s="11"/>
      <c r="K182" s="10"/>
      <c r="L182" s="9"/>
      <c r="M182" s="2"/>
      <c r="N182" s="2"/>
      <c r="O182" s="2"/>
      <c r="P182" s="11"/>
      <c r="Q182" s="10"/>
      <c r="R182" s="3"/>
      <c r="U182" s="11"/>
      <c r="V182" s="10"/>
    </row>
    <row r="183" spans="1:22" ht="15">
      <c r="A183" s="11">
        <v>10.58</v>
      </c>
      <c r="B183" s="10">
        <v>4.994343901334428</v>
      </c>
      <c r="C183" s="9">
        <v>9.28</v>
      </c>
      <c r="D183" s="1"/>
      <c r="E183" s="11">
        <v>10.58</v>
      </c>
      <c r="F183" s="10">
        <v>4.994343901334428</v>
      </c>
      <c r="G183" s="3">
        <v>-31.97</v>
      </c>
      <c r="J183" s="11"/>
      <c r="K183" s="10"/>
      <c r="L183" s="9"/>
      <c r="M183" s="2"/>
      <c r="N183" s="2"/>
      <c r="O183" s="2"/>
      <c r="U183" s="11"/>
      <c r="V183" s="10"/>
    </row>
    <row r="184" spans="1:22" ht="15">
      <c r="A184" s="11">
        <v>10.63</v>
      </c>
      <c r="B184" s="10">
        <v>5.022122936113314</v>
      </c>
      <c r="C184" s="9">
        <v>2.2</v>
      </c>
      <c r="D184" s="1"/>
      <c r="E184" s="11">
        <v>10.63</v>
      </c>
      <c r="F184" s="10">
        <v>5.022122936113314</v>
      </c>
      <c r="G184" s="3">
        <v>-29.88</v>
      </c>
      <c r="J184" s="11"/>
      <c r="K184" s="10"/>
      <c r="L184" s="9"/>
      <c r="M184" s="2"/>
      <c r="N184" s="2"/>
      <c r="O184" s="2"/>
      <c r="P184" s="11"/>
      <c r="Q184" s="10"/>
      <c r="R184" s="3"/>
      <c r="U184" s="11"/>
      <c r="V184" s="10"/>
    </row>
    <row r="185" spans="1:22" ht="15">
      <c r="A185" s="11">
        <v>10.68</v>
      </c>
      <c r="B185" s="10">
        <v>5.0499236280459945</v>
      </c>
      <c r="C185" s="9">
        <v>8.72</v>
      </c>
      <c r="D185" s="1"/>
      <c r="E185" s="11">
        <v>10.68</v>
      </c>
      <c r="F185" s="10">
        <v>5.0499236280459945</v>
      </c>
      <c r="G185" s="3">
        <v>-28.31</v>
      </c>
      <c r="J185" s="11"/>
      <c r="K185" s="10"/>
      <c r="L185" s="9"/>
      <c r="M185" s="2"/>
      <c r="N185" s="2"/>
      <c r="O185" s="2"/>
      <c r="P185" s="11"/>
      <c r="Q185" s="10"/>
      <c r="R185" s="3"/>
      <c r="U185" s="11"/>
      <c r="V185" s="10"/>
    </row>
    <row r="186" spans="1:22" ht="15">
      <c r="A186" s="11">
        <v>10.73</v>
      </c>
      <c r="B186" s="10">
        <v>5.077745825724641</v>
      </c>
      <c r="C186" s="9">
        <v>3.28</v>
      </c>
      <c r="D186" s="1"/>
      <c r="E186" s="11">
        <v>10.73</v>
      </c>
      <c r="F186" s="10">
        <v>5.077745825724641</v>
      </c>
      <c r="G186" s="3">
        <v>-27.63</v>
      </c>
      <c r="J186" s="11"/>
      <c r="K186" s="10"/>
      <c r="L186" s="9"/>
      <c r="M186" s="2"/>
      <c r="N186" s="2"/>
      <c r="O186" s="2"/>
      <c r="P186" s="11"/>
      <c r="Q186" s="10"/>
      <c r="R186" s="3"/>
      <c r="U186" s="11"/>
      <c r="V186" s="10"/>
    </row>
    <row r="187" spans="1:22" ht="15">
      <c r="A187" s="11">
        <v>10.78</v>
      </c>
      <c r="B187" s="10">
        <v>5.105589379182917</v>
      </c>
      <c r="C187" s="9">
        <v>1.74</v>
      </c>
      <c r="D187" s="1"/>
      <c r="E187" s="11">
        <v>10.78</v>
      </c>
      <c r="F187" s="10">
        <v>5.105589379182917</v>
      </c>
      <c r="G187" s="3">
        <v>-27.07</v>
      </c>
      <c r="J187" s="11"/>
      <c r="K187" s="10"/>
      <c r="L187" s="9"/>
      <c r="M187" s="2"/>
      <c r="N187" s="2"/>
      <c r="O187" s="2"/>
      <c r="P187" s="11"/>
      <c r="Q187" s="10"/>
      <c r="R187" s="3"/>
      <c r="U187" s="11"/>
      <c r="V187" s="10"/>
    </row>
    <row r="188" spans="1:22" ht="15">
      <c r="A188" s="11">
        <v>10.83</v>
      </c>
      <c r="B188" s="10">
        <v>5.133454139888247</v>
      </c>
      <c r="C188" s="9">
        <v>5.72</v>
      </c>
      <c r="D188" s="1">
        <v>1989</v>
      </c>
      <c r="E188" s="11">
        <v>10.83</v>
      </c>
      <c r="F188" s="10">
        <v>5.133454139888247</v>
      </c>
      <c r="G188" s="3">
        <v>-26.39</v>
      </c>
      <c r="J188" s="11"/>
      <c r="K188" s="10"/>
      <c r="L188" s="9"/>
      <c r="M188" s="2"/>
      <c r="N188" s="2"/>
      <c r="O188" s="2"/>
      <c r="P188" s="11"/>
      <c r="Q188" s="10"/>
      <c r="R188" s="3"/>
      <c r="U188" s="11"/>
      <c r="V188" s="10"/>
    </row>
    <row r="189" spans="1:22" ht="15">
      <c r="A189" s="11">
        <v>10.875</v>
      </c>
      <c r="B189" s="10">
        <v>5.158551378649498</v>
      </c>
      <c r="C189" s="9">
        <v>4.74</v>
      </c>
      <c r="D189" s="1"/>
      <c r="E189" s="11">
        <v>10.875</v>
      </c>
      <c r="F189" s="10">
        <v>5.158551378649498</v>
      </c>
      <c r="G189" s="3">
        <v>-26.48</v>
      </c>
      <c r="M189" s="2"/>
      <c r="N189" s="2"/>
      <c r="O189" s="2"/>
      <c r="P189" s="11"/>
      <c r="Q189" s="10"/>
      <c r="R189" s="3"/>
      <c r="U189" s="11"/>
      <c r="V189" s="10"/>
    </row>
    <row r="190" spans="1:22" ht="15">
      <c r="A190" s="11">
        <v>10.935</v>
      </c>
      <c r="B190" s="10">
        <v>5.192036959091778</v>
      </c>
      <c r="C190" s="9">
        <v>11.98</v>
      </c>
      <c r="D190" s="1"/>
      <c r="E190" s="11">
        <v>10.935</v>
      </c>
      <c r="F190" s="10">
        <v>5.192036959091778</v>
      </c>
      <c r="G190" s="3">
        <v>-26.9</v>
      </c>
      <c r="J190" s="11"/>
      <c r="K190" s="10"/>
      <c r="L190" s="9"/>
      <c r="M190" s="2"/>
      <c r="N190" s="2"/>
      <c r="O190" s="2"/>
      <c r="P190" s="11"/>
      <c r="Q190" s="10"/>
      <c r="R190" s="3"/>
      <c r="U190" s="11"/>
      <c r="V190" s="10"/>
    </row>
    <row r="191" spans="1:22" ht="15">
      <c r="A191" s="11">
        <v>11.005</v>
      </c>
      <c r="B191" s="10">
        <v>5.23113836354423</v>
      </c>
      <c r="C191" s="9">
        <v>20.54</v>
      </c>
      <c r="D191" s="1"/>
      <c r="E191" s="11">
        <v>11.005</v>
      </c>
      <c r="F191" s="10">
        <v>5.23113836354423</v>
      </c>
      <c r="G191" s="3">
        <v>-27.51</v>
      </c>
      <c r="J191" s="11"/>
      <c r="K191" s="10"/>
      <c r="L191" s="9"/>
      <c r="M191" s="2"/>
      <c r="N191" s="2"/>
      <c r="O191" s="2"/>
      <c r="P191" s="11"/>
      <c r="Q191" s="10"/>
      <c r="R191" s="3"/>
      <c r="U191" s="11"/>
      <c r="V191" s="10"/>
    </row>
    <row r="192" spans="1:22" ht="15">
      <c r="A192" s="11">
        <v>11.055</v>
      </c>
      <c r="B192" s="10">
        <v>5.2590967568245945</v>
      </c>
      <c r="C192" s="9">
        <v>7.8</v>
      </c>
      <c r="D192" s="1"/>
      <c r="E192" s="11">
        <v>11.055</v>
      </c>
      <c r="F192" s="10">
        <v>5.2590967568245945</v>
      </c>
      <c r="G192" s="3">
        <v>-28.04</v>
      </c>
      <c r="J192" s="11"/>
      <c r="K192" s="10"/>
      <c r="L192" s="9"/>
      <c r="M192" s="2"/>
      <c r="N192" s="2"/>
      <c r="O192" s="2"/>
      <c r="P192" s="11"/>
      <c r="Q192" s="10"/>
      <c r="R192" s="3"/>
      <c r="U192" s="11"/>
      <c r="V192" s="10"/>
    </row>
    <row r="193" spans="1:22" ht="15">
      <c r="A193" s="11">
        <v>11.12</v>
      </c>
      <c r="B193" s="10">
        <v>5.295469208370086</v>
      </c>
      <c r="C193" s="9">
        <v>4.56</v>
      </c>
      <c r="D193" s="1"/>
      <c r="E193" s="11">
        <v>11.12</v>
      </c>
      <c r="F193" s="10">
        <v>5.295469208370086</v>
      </c>
      <c r="G193" s="3">
        <v>-26.98</v>
      </c>
      <c r="J193" s="11"/>
      <c r="K193" s="10"/>
      <c r="L193" s="9"/>
      <c r="M193" s="2"/>
      <c r="N193" s="2"/>
      <c r="O193" s="2"/>
      <c r="P193" s="11"/>
      <c r="Q193" s="10"/>
      <c r="R193" s="3"/>
      <c r="U193" s="11"/>
      <c r="V193" s="10"/>
    </row>
    <row r="194" spans="1:22" ht="15">
      <c r="A194" s="11">
        <v>11.185</v>
      </c>
      <c r="B194" s="10">
        <v>5.3318758916214914</v>
      </c>
      <c r="C194" s="9">
        <v>9.26</v>
      </c>
      <c r="D194" s="1"/>
      <c r="E194" s="11">
        <v>11.185</v>
      </c>
      <c r="F194" s="10">
        <v>5.3318758916214914</v>
      </c>
      <c r="G194" s="3">
        <v>-25.11</v>
      </c>
      <c r="J194" s="11"/>
      <c r="K194" s="10"/>
      <c r="L194" s="9"/>
      <c r="M194" s="2"/>
      <c r="N194" s="2"/>
      <c r="O194" s="2"/>
      <c r="P194" s="11"/>
      <c r="Q194" s="10"/>
      <c r="R194" s="3"/>
      <c r="U194" s="11"/>
      <c r="V194" s="10"/>
    </row>
    <row r="195" spans="1:22" ht="15">
      <c r="A195" s="11">
        <v>11.24</v>
      </c>
      <c r="B195" s="10">
        <v>5.362710256143561</v>
      </c>
      <c r="C195" s="9">
        <v>7.14</v>
      </c>
      <c r="D195" s="1"/>
      <c r="E195" s="11">
        <v>11.24</v>
      </c>
      <c r="F195" s="10">
        <v>5.362710256143561</v>
      </c>
      <c r="G195" s="3">
        <v>-22.7</v>
      </c>
      <c r="J195" s="11"/>
      <c r="K195" s="10"/>
      <c r="L195" s="9"/>
      <c r="M195" s="2"/>
      <c r="N195" s="2"/>
      <c r="O195" s="2"/>
      <c r="P195" s="11"/>
      <c r="Q195" s="10"/>
      <c r="R195" s="3"/>
      <c r="U195" s="11"/>
      <c r="V195" s="10"/>
    </row>
    <row r="196" spans="1:22" ht="15">
      <c r="A196" s="11">
        <v>11.295</v>
      </c>
      <c r="B196" s="10">
        <v>5.39356871591557</v>
      </c>
      <c r="C196" s="9">
        <v>14.42</v>
      </c>
      <c r="D196" s="1"/>
      <c r="E196" s="11">
        <v>11.295</v>
      </c>
      <c r="F196" s="10">
        <v>5.39356871591557</v>
      </c>
      <c r="G196" s="3">
        <v>-21.32</v>
      </c>
      <c r="J196" s="11"/>
      <c r="K196" s="10"/>
      <c r="L196" s="9"/>
      <c r="M196" s="2"/>
      <c r="N196" s="2"/>
      <c r="O196" s="2"/>
      <c r="P196" s="11"/>
      <c r="Q196" s="10"/>
      <c r="R196" s="3"/>
      <c r="U196" s="11"/>
      <c r="V196" s="10"/>
    </row>
    <row r="197" spans="1:22" ht="15">
      <c r="A197" s="11">
        <v>11.36</v>
      </c>
      <c r="B197" s="10">
        <v>5.4300660696088805</v>
      </c>
      <c r="C197" s="9">
        <v>29.08</v>
      </c>
      <c r="D197" s="1"/>
      <c r="E197" s="11">
        <v>11.36</v>
      </c>
      <c r="F197" s="10">
        <v>5.4300660696088805</v>
      </c>
      <c r="G197" s="3">
        <v>-21.32</v>
      </c>
      <c r="J197" s="11"/>
      <c r="K197" s="10"/>
      <c r="L197" s="9"/>
      <c r="M197" s="2"/>
      <c r="N197" s="2"/>
      <c r="O197" s="2"/>
      <c r="P197" s="11"/>
      <c r="Q197" s="10"/>
      <c r="R197" s="3"/>
      <c r="U197" s="11"/>
      <c r="V197" s="10"/>
    </row>
    <row r="198" spans="1:22" ht="15">
      <c r="A198" s="11">
        <v>11.43</v>
      </c>
      <c r="B198" s="10">
        <v>5.469406595531166</v>
      </c>
      <c r="C198" s="9">
        <v>11.48</v>
      </c>
      <c r="D198" s="1"/>
      <c r="E198" s="11">
        <v>11.43</v>
      </c>
      <c r="F198" s="10">
        <v>5.469406595531166</v>
      </c>
      <c r="G198" s="3">
        <v>-27.85</v>
      </c>
      <c r="J198" s="11"/>
      <c r="K198" s="10"/>
      <c r="L198" s="9"/>
      <c r="M198" s="2"/>
      <c r="N198" s="2"/>
      <c r="O198" s="2"/>
      <c r="P198" s="11"/>
      <c r="Q198" s="10"/>
      <c r="R198" s="3"/>
      <c r="U198" s="11"/>
      <c r="V198" s="10"/>
    </row>
    <row r="199" spans="1:18" ht="15">
      <c r="A199" s="11">
        <v>11.495</v>
      </c>
      <c r="B199" s="10">
        <v>5.505972445292977</v>
      </c>
      <c r="C199" s="9">
        <v>10.32</v>
      </c>
      <c r="D199" s="1"/>
      <c r="E199" s="11">
        <v>11.495</v>
      </c>
      <c r="F199" s="10">
        <v>5.505972445292977</v>
      </c>
      <c r="G199" s="3">
        <v>-31.04</v>
      </c>
      <c r="J199" s="11"/>
      <c r="K199" s="10"/>
      <c r="L199" s="9"/>
      <c r="M199" s="2"/>
      <c r="N199" s="2"/>
      <c r="O199" s="2"/>
      <c r="P199" s="11"/>
      <c r="Q199" s="10"/>
      <c r="R199" s="3"/>
    </row>
    <row r="200" spans="1:22" ht="15">
      <c r="A200" s="11">
        <v>11.545</v>
      </c>
      <c r="B200" s="10">
        <v>5.534125053229178</v>
      </c>
      <c r="C200" s="9">
        <v>7.04</v>
      </c>
      <c r="D200" s="1"/>
      <c r="E200" s="11">
        <v>11.545</v>
      </c>
      <c r="F200" s="10">
        <v>5.534125053229178</v>
      </c>
      <c r="G200" s="3">
        <v>-32.88</v>
      </c>
      <c r="J200" s="11"/>
      <c r="K200" s="10"/>
      <c r="L200" s="9"/>
      <c r="M200" s="2"/>
      <c r="N200" s="2"/>
      <c r="O200" s="2"/>
      <c r="P200" s="11"/>
      <c r="Q200" s="10"/>
      <c r="R200" s="3"/>
      <c r="U200" s="11"/>
      <c r="V200" s="10"/>
    </row>
    <row r="201" spans="1:22" ht="15">
      <c r="A201" s="11">
        <v>11.595</v>
      </c>
      <c r="B201" s="10">
        <v>5.562296769086375</v>
      </c>
      <c r="C201" s="9">
        <v>3.22</v>
      </c>
      <c r="D201" s="1"/>
      <c r="E201" s="11">
        <v>11.595</v>
      </c>
      <c r="F201" s="10">
        <v>5.562296769086375</v>
      </c>
      <c r="G201" s="3">
        <v>-34.07</v>
      </c>
      <c r="J201" s="11"/>
      <c r="K201" s="10"/>
      <c r="L201" s="9"/>
      <c r="M201" s="2"/>
      <c r="N201" s="2"/>
      <c r="O201" s="2"/>
      <c r="P201" s="11"/>
      <c r="Q201" s="10"/>
      <c r="R201" s="3"/>
      <c r="U201" s="11"/>
      <c r="V201" s="10"/>
    </row>
    <row r="202" spans="1:22" ht="15">
      <c r="A202" s="11">
        <v>11.645</v>
      </c>
      <c r="B202" s="10">
        <v>5.590487466612023</v>
      </c>
      <c r="C202" s="9">
        <v>3.36</v>
      </c>
      <c r="D202" s="1"/>
      <c r="E202" s="11">
        <v>11.645</v>
      </c>
      <c r="F202" s="10">
        <v>5.590487466612023</v>
      </c>
      <c r="G202" s="3">
        <v>-33.23</v>
      </c>
      <c r="H202" s="1">
        <v>1989</v>
      </c>
      <c r="J202" s="11"/>
      <c r="K202" s="10"/>
      <c r="L202" s="9"/>
      <c r="M202" s="2"/>
      <c r="N202" s="2"/>
      <c r="O202" s="2"/>
      <c r="P202" s="11"/>
      <c r="Q202" s="10"/>
      <c r="R202" s="3"/>
      <c r="U202" s="11"/>
      <c r="V202" s="10"/>
    </row>
    <row r="203" spans="1:22" ht="15">
      <c r="A203" s="11">
        <v>11.7</v>
      </c>
      <c r="B203" s="10">
        <v>5.621517976277719</v>
      </c>
      <c r="C203" s="9">
        <v>12.48</v>
      </c>
      <c r="D203" s="1"/>
      <c r="E203" s="11">
        <v>11.7</v>
      </c>
      <c r="F203" s="10">
        <v>5.621517976277719</v>
      </c>
      <c r="G203" s="3">
        <v>-31.62</v>
      </c>
      <c r="J203" s="11"/>
      <c r="K203" s="10"/>
      <c r="L203" s="9"/>
      <c r="M203" s="2"/>
      <c r="N203" s="2"/>
      <c r="O203" s="2"/>
      <c r="U203" s="11"/>
      <c r="V203" s="10"/>
    </row>
    <row r="204" spans="1:22" ht="15">
      <c r="A204" s="11">
        <v>11.76</v>
      </c>
      <c r="B204" s="10">
        <v>5.655394160898793</v>
      </c>
      <c r="C204" s="9">
        <v>16.14</v>
      </c>
      <c r="D204" s="1"/>
      <c r="E204" s="11">
        <v>11.76</v>
      </c>
      <c r="F204" s="10">
        <v>5.655394160898793</v>
      </c>
      <c r="G204" s="3">
        <v>-30.3</v>
      </c>
      <c r="J204" s="11"/>
      <c r="K204" s="10"/>
      <c r="L204" s="9"/>
      <c r="M204" s="2"/>
      <c r="N204" s="2"/>
      <c r="O204" s="2"/>
      <c r="P204" s="11"/>
      <c r="Q204" s="10"/>
      <c r="R204" s="3"/>
      <c r="U204" s="11"/>
      <c r="V204" s="10"/>
    </row>
    <row r="205" spans="1:22" ht="15">
      <c r="A205" s="11">
        <v>11.83</v>
      </c>
      <c r="B205" s="10">
        <v>5.694947601410957</v>
      </c>
      <c r="C205" s="9">
        <v>2.18</v>
      </c>
      <c r="D205" s="1"/>
      <c r="E205" s="11">
        <v>11.83</v>
      </c>
      <c r="F205" s="10">
        <v>5.694947601410957</v>
      </c>
      <c r="G205" s="3">
        <v>-29.85</v>
      </c>
      <c r="J205" s="11"/>
      <c r="K205" s="10"/>
      <c r="L205" s="9"/>
      <c r="M205" s="2"/>
      <c r="N205" s="2"/>
      <c r="O205" s="2"/>
      <c r="P205" s="11"/>
      <c r="Q205" s="10"/>
      <c r="R205" s="3"/>
      <c r="U205" s="11"/>
      <c r="V205" s="10"/>
    </row>
    <row r="206" spans="1:22" ht="15">
      <c r="A206" s="11">
        <v>11.895</v>
      </c>
      <c r="B206" s="10">
        <v>5.731709337968372</v>
      </c>
      <c r="C206" s="9">
        <v>5.08</v>
      </c>
      <c r="D206" s="1"/>
      <c r="E206" s="11">
        <v>11.895</v>
      </c>
      <c r="F206" s="10">
        <v>5.731709337968372</v>
      </c>
      <c r="G206" s="3">
        <v>-29.32</v>
      </c>
      <c r="J206" s="11"/>
      <c r="K206" s="10"/>
      <c r="L206" s="9"/>
      <c r="M206" s="2"/>
      <c r="N206" s="2"/>
      <c r="O206" s="2"/>
      <c r="P206" s="11"/>
      <c r="Q206" s="10"/>
      <c r="R206" s="3"/>
      <c r="U206" s="11"/>
      <c r="V206" s="10"/>
    </row>
    <row r="207" spans="1:22" ht="15">
      <c r="A207" s="11">
        <v>11.947</v>
      </c>
      <c r="B207" s="10">
        <v>5.761143426798919</v>
      </c>
      <c r="C207" s="9">
        <v>6.82</v>
      </c>
      <c r="D207" s="1"/>
      <c r="E207" s="11">
        <v>11.947</v>
      </c>
      <c r="F207" s="10">
        <v>5.761143426798919</v>
      </c>
      <c r="G207" s="3">
        <v>-28.39</v>
      </c>
      <c r="J207" s="11"/>
      <c r="K207" s="10"/>
      <c r="L207" s="9"/>
      <c r="M207" s="2"/>
      <c r="N207" s="2"/>
      <c r="O207" s="2"/>
      <c r="P207" s="11"/>
      <c r="Q207" s="10"/>
      <c r="R207" s="3"/>
      <c r="U207" s="11"/>
      <c r="V207" s="10"/>
    </row>
    <row r="208" spans="1:22" ht="15">
      <c r="A208" s="11">
        <v>11.999</v>
      </c>
      <c r="B208" s="10">
        <v>5.790597126700884</v>
      </c>
      <c r="C208" s="9">
        <v>6.66</v>
      </c>
      <c r="D208" s="1"/>
      <c r="E208" s="11">
        <v>11.999</v>
      </c>
      <c r="F208" s="10">
        <v>5.790597126700884</v>
      </c>
      <c r="G208" s="3">
        <v>-26.84</v>
      </c>
      <c r="J208" s="11"/>
      <c r="K208" s="10"/>
      <c r="L208" s="9"/>
      <c r="M208" s="2"/>
      <c r="N208" s="2"/>
      <c r="O208" s="2"/>
      <c r="P208" s="11"/>
      <c r="Q208" s="10"/>
      <c r="R208" s="3"/>
      <c r="U208" s="11"/>
      <c r="V208" s="10"/>
    </row>
    <row r="209" spans="1:22" ht="15">
      <c r="A209" s="11">
        <v>12.051</v>
      </c>
      <c r="B209" s="10">
        <v>5.820070307168063</v>
      </c>
      <c r="C209" s="9">
        <v>2.4</v>
      </c>
      <c r="D209" s="1"/>
      <c r="E209" s="11">
        <v>12.051</v>
      </c>
      <c r="F209" s="10">
        <v>5.820070307168063</v>
      </c>
      <c r="G209" s="3">
        <v>-25.38</v>
      </c>
      <c r="J209" s="11"/>
      <c r="K209" s="10"/>
      <c r="L209" s="9"/>
      <c r="M209" s="2"/>
      <c r="N209" s="2"/>
      <c r="O209" s="2"/>
      <c r="P209" s="11"/>
      <c r="Q209" s="10"/>
      <c r="R209" s="3"/>
      <c r="U209" s="11"/>
      <c r="V209" s="10"/>
    </row>
    <row r="210" spans="1:22" ht="15">
      <c r="A210" s="11">
        <v>12.103</v>
      </c>
      <c r="B210" s="10">
        <v>5.849562839142147</v>
      </c>
      <c r="C210" s="9">
        <v>2.5</v>
      </c>
      <c r="D210" s="1">
        <v>1988</v>
      </c>
      <c r="E210" s="11">
        <v>12.103</v>
      </c>
      <c r="F210" s="10">
        <v>5.849562839142147</v>
      </c>
      <c r="G210" s="3">
        <v>-24.68</v>
      </c>
      <c r="J210" s="11"/>
      <c r="K210" s="10"/>
      <c r="L210" s="9"/>
      <c r="M210" s="2"/>
      <c r="N210" s="2"/>
      <c r="O210" s="2"/>
      <c r="P210" s="11"/>
      <c r="Q210" s="10"/>
      <c r="R210" s="3"/>
      <c r="U210" s="11"/>
      <c r="V210" s="10"/>
    </row>
    <row r="211" spans="1:22" ht="15">
      <c r="A211" s="11">
        <v>12.155</v>
      </c>
      <c r="B211" s="10">
        <v>5.879074595003307</v>
      </c>
      <c r="C211" s="9">
        <v>5.3</v>
      </c>
      <c r="D211" s="1"/>
      <c r="E211" s="11">
        <v>12.155</v>
      </c>
      <c r="F211" s="10">
        <v>5.879074595003307</v>
      </c>
      <c r="G211" s="3">
        <v>-24.34</v>
      </c>
      <c r="M211" s="2"/>
      <c r="N211" s="2"/>
      <c r="O211" s="2"/>
      <c r="P211" s="11"/>
      <c r="Q211" s="10"/>
      <c r="R211" s="3"/>
      <c r="U211" s="11"/>
      <c r="V211" s="10"/>
    </row>
    <row r="212" spans="1:22" ht="15">
      <c r="A212" s="11">
        <v>12.207</v>
      </c>
      <c r="B212" s="10">
        <v>5.908605448560792</v>
      </c>
      <c r="C212" s="9">
        <v>4.9</v>
      </c>
      <c r="D212" s="1"/>
      <c r="E212" s="11">
        <v>12.207</v>
      </c>
      <c r="F212" s="10">
        <v>5.908605448560792</v>
      </c>
      <c r="G212" s="3">
        <v>-23.76</v>
      </c>
      <c r="J212" s="11"/>
      <c r="K212" s="10"/>
      <c r="L212" s="9"/>
      <c r="M212" s="2"/>
      <c r="N212" s="2"/>
      <c r="O212" s="2"/>
      <c r="P212" s="11"/>
      <c r="Q212" s="10"/>
      <c r="R212" s="3"/>
      <c r="U212" s="11"/>
      <c r="V212" s="10"/>
    </row>
    <row r="213" spans="1:22" ht="15">
      <c r="A213" s="11">
        <v>12.259</v>
      </c>
      <c r="B213" s="10">
        <v>5.938155275043515</v>
      </c>
      <c r="C213" s="9">
        <v>9.02</v>
      </c>
      <c r="D213" s="1"/>
      <c r="E213" s="11">
        <v>12.259</v>
      </c>
      <c r="F213" s="10">
        <v>5.938155275043515</v>
      </c>
      <c r="G213" s="3">
        <v>-21.19</v>
      </c>
      <c r="J213" s="11"/>
      <c r="K213" s="10"/>
      <c r="L213" s="9"/>
      <c r="M213" s="2"/>
      <c r="N213" s="2"/>
      <c r="O213" s="2"/>
      <c r="P213" s="11"/>
      <c r="Q213" s="10"/>
      <c r="R213" s="3"/>
      <c r="U213" s="11"/>
      <c r="V213" s="10"/>
    </row>
    <row r="214" spans="1:22" ht="15">
      <c r="A214" s="11">
        <v>12.311</v>
      </c>
      <c r="B214" s="10">
        <v>5.967723951090652</v>
      </c>
      <c r="C214" s="9">
        <v>10.94</v>
      </c>
      <c r="D214" s="1"/>
      <c r="E214" s="11">
        <v>12.311</v>
      </c>
      <c r="F214" s="10">
        <v>5.967723951090652</v>
      </c>
      <c r="G214" s="3">
        <v>-20.82</v>
      </c>
      <c r="J214" s="11"/>
      <c r="K214" s="10"/>
      <c r="L214" s="9"/>
      <c r="M214" s="2"/>
      <c r="N214" s="2"/>
      <c r="O214" s="2"/>
      <c r="P214" s="11"/>
      <c r="Q214" s="10"/>
      <c r="R214" s="3"/>
      <c r="U214" s="11"/>
      <c r="V214" s="10"/>
    </row>
    <row r="215" spans="1:22" ht="15">
      <c r="A215" s="11">
        <v>12.376</v>
      </c>
      <c r="B215" s="10">
        <v>6.004708205655123</v>
      </c>
      <c r="C215" s="9">
        <v>17.4</v>
      </c>
      <c r="D215" s="1"/>
      <c r="E215" s="11">
        <v>12.376</v>
      </c>
      <c r="F215" s="10">
        <v>6.004708205655123</v>
      </c>
      <c r="G215" s="3">
        <v>-20.98</v>
      </c>
      <c r="J215" s="11"/>
      <c r="K215" s="10"/>
      <c r="L215" s="9"/>
      <c r="M215" s="2"/>
      <c r="N215" s="2"/>
      <c r="O215" s="2"/>
      <c r="P215" s="11"/>
      <c r="Q215" s="10"/>
      <c r="R215" s="3"/>
      <c r="U215" s="11"/>
      <c r="V215" s="10"/>
    </row>
    <row r="216" spans="1:22" ht="15">
      <c r="A216" s="11">
        <v>12.441</v>
      </c>
      <c r="B216" s="10">
        <v>6.041721510367369</v>
      </c>
      <c r="C216" s="9">
        <v>19.82</v>
      </c>
      <c r="D216" s="1"/>
      <c r="E216" s="11">
        <v>12.441</v>
      </c>
      <c r="F216" s="10">
        <v>6.041721510367369</v>
      </c>
      <c r="G216" s="3">
        <v>-22.26</v>
      </c>
      <c r="J216" s="11"/>
      <c r="K216" s="10"/>
      <c r="L216" s="9"/>
      <c r="M216" s="2"/>
      <c r="N216" s="2"/>
      <c r="O216" s="2"/>
      <c r="P216" s="11"/>
      <c r="Q216" s="10"/>
      <c r="R216" s="3"/>
      <c r="U216" s="11"/>
      <c r="V216" s="10"/>
    </row>
    <row r="217" spans="1:22" ht="15">
      <c r="A217" s="11">
        <v>12.493</v>
      </c>
      <c r="B217" s="10">
        <v>6.071355208563361</v>
      </c>
      <c r="C217" s="9">
        <v>8.96</v>
      </c>
      <c r="D217" s="1"/>
      <c r="E217" s="11">
        <v>12.493</v>
      </c>
      <c r="F217" s="10">
        <v>6.071355208563361</v>
      </c>
      <c r="G217" s="3">
        <v>-24.31</v>
      </c>
      <c r="J217" s="11"/>
      <c r="K217" s="10"/>
      <c r="L217" s="9"/>
      <c r="M217" s="2"/>
      <c r="N217" s="2"/>
      <c r="O217" s="2"/>
      <c r="P217" s="11"/>
      <c r="Q217" s="10"/>
      <c r="R217" s="3"/>
      <c r="U217" s="11"/>
      <c r="V217" s="10"/>
    </row>
    <row r="218" spans="1:22" ht="15">
      <c r="A218" s="11">
        <v>12.545</v>
      </c>
      <c r="B218" s="10">
        <v>6.101007218399769</v>
      </c>
      <c r="C218" s="9">
        <v>11.76</v>
      </c>
      <c r="D218" s="1"/>
      <c r="E218" s="11">
        <v>12.545</v>
      </c>
      <c r="F218" s="10">
        <v>6.101007218399769</v>
      </c>
      <c r="G218" s="3">
        <v>-25.87</v>
      </c>
      <c r="J218" s="11"/>
      <c r="K218" s="10"/>
      <c r="L218" s="9"/>
      <c r="M218" s="2"/>
      <c r="N218" s="2"/>
      <c r="O218" s="2"/>
      <c r="P218" s="11"/>
      <c r="Q218" s="10"/>
      <c r="R218" s="3"/>
      <c r="U218" s="11"/>
      <c r="V218" s="10"/>
    </row>
    <row r="219" spans="1:22" ht="15">
      <c r="A219" s="11">
        <v>12.597</v>
      </c>
      <c r="B219" s="10">
        <v>6.1306774241040305</v>
      </c>
      <c r="C219" s="9">
        <v>6.34</v>
      </c>
      <c r="D219" s="1"/>
      <c r="E219" s="11">
        <v>12.597</v>
      </c>
      <c r="F219" s="10">
        <v>6.1306774241040305</v>
      </c>
      <c r="G219" s="3">
        <v>-27.21</v>
      </c>
      <c r="J219" s="11"/>
      <c r="K219" s="10"/>
      <c r="L219" s="9"/>
      <c r="M219" s="2"/>
      <c r="N219" s="2"/>
      <c r="O219" s="2"/>
      <c r="P219" s="11"/>
      <c r="Q219" s="10"/>
      <c r="R219" s="3"/>
      <c r="U219" s="11"/>
      <c r="V219" s="10"/>
    </row>
    <row r="220" spans="1:18" ht="15">
      <c r="A220" s="11">
        <v>12.649</v>
      </c>
      <c r="B220" s="10">
        <v>6.1603657112526955</v>
      </c>
      <c r="C220" s="9">
        <v>8.56</v>
      </c>
      <c r="D220" s="1"/>
      <c r="E220" s="11">
        <v>12.649</v>
      </c>
      <c r="F220" s="10">
        <v>6.1603657112526955</v>
      </c>
      <c r="G220" s="3">
        <v>-28.6</v>
      </c>
      <c r="J220" s="11"/>
      <c r="K220" s="10"/>
      <c r="L220" s="9"/>
      <c r="M220" s="2"/>
      <c r="N220" s="2"/>
      <c r="O220" s="2"/>
      <c r="P220" s="11"/>
      <c r="Q220" s="10"/>
      <c r="R220" s="3"/>
    </row>
    <row r="221" spans="1:22" ht="15">
      <c r="A221" s="11">
        <v>12.701</v>
      </c>
      <c r="B221" s="10">
        <v>6.190071966762011</v>
      </c>
      <c r="C221" s="9">
        <v>7.16</v>
      </c>
      <c r="D221" s="1"/>
      <c r="E221" s="11">
        <v>12.701</v>
      </c>
      <c r="F221" s="10">
        <v>6.190071966762011</v>
      </c>
      <c r="G221" s="3">
        <v>-29.91</v>
      </c>
      <c r="J221" s="11"/>
      <c r="K221" s="10"/>
      <c r="L221" s="9"/>
      <c r="M221" s="2"/>
      <c r="N221" s="2"/>
      <c r="O221" s="2"/>
      <c r="P221" s="11"/>
      <c r="Q221" s="10"/>
      <c r="R221" s="3"/>
      <c r="U221" s="11"/>
      <c r="V221" s="10"/>
    </row>
    <row r="222" spans="1:22" ht="15">
      <c r="A222" s="11">
        <v>12.765</v>
      </c>
      <c r="B222" s="10">
        <v>6.226655489366947</v>
      </c>
      <c r="C222" s="9">
        <v>4.28</v>
      </c>
      <c r="D222" s="1"/>
      <c r="E222" s="11">
        <v>12.765</v>
      </c>
      <c r="F222" s="10">
        <v>6.226655489366947</v>
      </c>
      <c r="G222" s="3">
        <v>-30.78</v>
      </c>
      <c r="J222" s="11"/>
      <c r="K222" s="10"/>
      <c r="L222" s="9"/>
      <c r="M222" s="2"/>
      <c r="N222" s="2"/>
      <c r="O222" s="2"/>
      <c r="P222" s="11"/>
      <c r="Q222" s="10"/>
      <c r="R222" s="3"/>
      <c r="U222" s="11"/>
      <c r="V222" s="10"/>
    </row>
    <row r="223" spans="1:22" ht="15">
      <c r="A223" s="11">
        <v>12.835</v>
      </c>
      <c r="B223" s="10">
        <v>6.266698098237533</v>
      </c>
      <c r="C223" s="9">
        <v>3.24</v>
      </c>
      <c r="D223" s="1"/>
      <c r="E223" s="11">
        <v>12.835</v>
      </c>
      <c r="F223" s="10">
        <v>6.266698098237533</v>
      </c>
      <c r="G223" s="3">
        <v>-29.49</v>
      </c>
      <c r="H223" s="1">
        <v>1987</v>
      </c>
      <c r="J223" s="11"/>
      <c r="K223" s="10"/>
      <c r="L223" s="9"/>
      <c r="M223" s="2"/>
      <c r="N223" s="2"/>
      <c r="O223" s="2"/>
      <c r="P223" s="11"/>
      <c r="Q223" s="10"/>
      <c r="R223" s="3"/>
      <c r="U223" s="11"/>
      <c r="V223" s="10"/>
    </row>
    <row r="224" spans="1:22" ht="15">
      <c r="A224" s="11">
        <v>12.9</v>
      </c>
      <c r="B224" s="10">
        <v>6.303910125037305</v>
      </c>
      <c r="C224" s="9">
        <v>2.06</v>
      </c>
      <c r="D224" s="1"/>
      <c r="E224" s="11">
        <v>12.9</v>
      </c>
      <c r="F224" s="10">
        <v>6.303910125037305</v>
      </c>
      <c r="G224" s="3">
        <v>-27.57</v>
      </c>
      <c r="J224" s="11"/>
      <c r="K224" s="10"/>
      <c r="L224" s="9"/>
      <c r="M224" s="2"/>
      <c r="N224" s="2"/>
      <c r="O224" s="2"/>
      <c r="U224" s="11"/>
      <c r="V224" s="10"/>
    </row>
    <row r="225" spans="1:22" ht="15">
      <c r="A225" s="11">
        <v>12.95</v>
      </c>
      <c r="B225" s="10">
        <v>6.3325557398312</v>
      </c>
      <c r="C225" s="9">
        <v>1.62</v>
      </c>
      <c r="D225" s="1"/>
      <c r="E225" s="11">
        <v>12.95</v>
      </c>
      <c r="F225" s="10">
        <v>6.3325557398312</v>
      </c>
      <c r="G225" s="3">
        <v>-25.61</v>
      </c>
      <c r="J225" s="11"/>
      <c r="K225" s="10"/>
      <c r="L225" s="9"/>
      <c r="M225" s="2"/>
      <c r="N225" s="2"/>
      <c r="O225" s="2"/>
      <c r="P225" s="11"/>
      <c r="Q225" s="10"/>
      <c r="R225" s="3"/>
      <c r="U225" s="11"/>
      <c r="V225" s="10"/>
    </row>
    <row r="226" spans="1:22" ht="15">
      <c r="A226" s="11">
        <v>13</v>
      </c>
      <c r="B226" s="10">
        <v>6.361217384211697</v>
      </c>
      <c r="C226" s="9">
        <v>2.34</v>
      </c>
      <c r="D226" s="1"/>
      <c r="E226" s="11">
        <v>13</v>
      </c>
      <c r="F226" s="10">
        <v>6.361217384211697</v>
      </c>
      <c r="G226" s="3">
        <v>-24.48</v>
      </c>
      <c r="J226" s="11"/>
      <c r="K226" s="10"/>
      <c r="L226" s="9"/>
      <c r="M226" s="2"/>
      <c r="N226" s="2"/>
      <c r="O226" s="2"/>
      <c r="P226" s="11"/>
      <c r="Q226" s="10"/>
      <c r="R226" s="3"/>
      <c r="U226" s="11"/>
      <c r="V226" s="10"/>
    </row>
    <row r="227" spans="1:22" ht="15">
      <c r="A227" s="11">
        <v>13.05</v>
      </c>
      <c r="B227" s="10">
        <v>6.389894965511697</v>
      </c>
      <c r="C227" s="9">
        <v>2.04</v>
      </c>
      <c r="D227" s="1"/>
      <c r="E227" s="11">
        <v>13.05</v>
      </c>
      <c r="F227" s="10">
        <v>6.389894965511697</v>
      </c>
      <c r="G227" s="3">
        <v>-24.58</v>
      </c>
      <c r="J227" s="11"/>
      <c r="K227" s="10"/>
      <c r="L227" s="9"/>
      <c r="M227" s="2"/>
      <c r="N227" s="2"/>
      <c r="O227" s="2"/>
      <c r="P227" s="11"/>
      <c r="Q227" s="10"/>
      <c r="R227" s="3"/>
      <c r="U227" s="11"/>
      <c r="V227" s="10"/>
    </row>
    <row r="228" spans="1:22" ht="15">
      <c r="A228" s="11">
        <v>13.1</v>
      </c>
      <c r="B228" s="10">
        <v>6.418588392146806</v>
      </c>
      <c r="C228" s="9">
        <v>3.72</v>
      </c>
      <c r="D228" s="1">
        <v>1987</v>
      </c>
      <c r="E228" s="11">
        <v>13.1</v>
      </c>
      <c r="F228" s="10">
        <v>6.418588392146806</v>
      </c>
      <c r="G228" s="3">
        <v>-25.95</v>
      </c>
      <c r="J228" s="11"/>
      <c r="K228" s="10"/>
      <c r="L228" s="9"/>
      <c r="M228" s="2"/>
      <c r="N228" s="2"/>
      <c r="O228" s="2"/>
      <c r="P228" s="11"/>
      <c r="Q228" s="10"/>
      <c r="R228" s="3"/>
      <c r="U228" s="11"/>
      <c r="V228" s="10"/>
    </row>
    <row r="229" spans="1:22" ht="15">
      <c r="A229" s="11">
        <v>13.15</v>
      </c>
      <c r="B229" s="10">
        <v>6.447297573607601</v>
      </c>
      <c r="C229" s="9">
        <v>4.94</v>
      </c>
      <c r="D229" s="1"/>
      <c r="E229" s="11">
        <v>13.15</v>
      </c>
      <c r="F229" s="10">
        <v>6.447297573607601</v>
      </c>
      <c r="G229" s="3">
        <v>-27.35</v>
      </c>
      <c r="M229" s="2"/>
      <c r="N229" s="2"/>
      <c r="O229" s="2"/>
      <c r="P229" s="11"/>
      <c r="Q229" s="10"/>
      <c r="R229" s="3"/>
      <c r="U229" s="11"/>
      <c r="V229" s="10"/>
    </row>
    <row r="230" spans="1:22" ht="15">
      <c r="A230" s="11">
        <v>13.2</v>
      </c>
      <c r="B230" s="10">
        <v>6.476022420451898</v>
      </c>
      <c r="C230" s="9">
        <v>3.4</v>
      </c>
      <c r="D230" s="1"/>
      <c r="E230" s="11">
        <v>13.2</v>
      </c>
      <c r="F230" s="10">
        <v>6.476022420451898</v>
      </c>
      <c r="G230" s="3">
        <v>-28.62</v>
      </c>
      <c r="J230" s="11"/>
      <c r="K230" s="10"/>
      <c r="L230" s="9"/>
      <c r="M230" s="2"/>
      <c r="N230" s="2"/>
      <c r="O230" s="2"/>
      <c r="P230" s="11"/>
      <c r="Q230" s="10"/>
      <c r="R230" s="3"/>
      <c r="U230" s="11"/>
      <c r="V230" s="10"/>
    </row>
    <row r="231" spans="1:22" ht="15">
      <c r="A231" s="11">
        <v>13.25</v>
      </c>
      <c r="B231" s="10">
        <v>6.504762844297018</v>
      </c>
      <c r="C231" s="9">
        <v>2.32</v>
      </c>
      <c r="D231" s="1"/>
      <c r="E231" s="11">
        <v>13.25</v>
      </c>
      <c r="F231" s="10">
        <v>6.504762844297018</v>
      </c>
      <c r="G231" s="3">
        <v>-28.85</v>
      </c>
      <c r="J231" s="11"/>
      <c r="K231" s="10"/>
      <c r="L231" s="9"/>
      <c r="M231" s="2"/>
      <c r="N231" s="2"/>
      <c r="O231" s="2"/>
      <c r="P231" s="11"/>
      <c r="Q231" s="10"/>
      <c r="R231" s="3"/>
      <c r="U231" s="11"/>
      <c r="V231" s="10"/>
    </row>
    <row r="232" spans="1:22" ht="15">
      <c r="A232" s="11">
        <v>13.3</v>
      </c>
      <c r="B232" s="10">
        <v>6.533518757812057</v>
      </c>
      <c r="C232" s="9">
        <v>2.42</v>
      </c>
      <c r="D232" s="1"/>
      <c r="E232" s="11">
        <v>13.3</v>
      </c>
      <c r="F232" s="10">
        <v>6.533518757812057</v>
      </c>
      <c r="G232" s="3">
        <v>-27.41</v>
      </c>
      <c r="J232" s="11"/>
      <c r="K232" s="10"/>
      <c r="L232" s="9"/>
      <c r="M232" s="2"/>
      <c r="N232" s="2"/>
      <c r="O232" s="2"/>
      <c r="P232" s="11"/>
      <c r="Q232" s="10"/>
      <c r="R232" s="3"/>
      <c r="U232" s="11"/>
      <c r="V232" s="10"/>
    </row>
    <row r="233" spans="1:22" ht="15">
      <c r="A233" s="11">
        <v>13.35</v>
      </c>
      <c r="B233" s="10">
        <v>6.562290074710152</v>
      </c>
      <c r="C233" s="9">
        <v>3.86</v>
      </c>
      <c r="D233" s="1"/>
      <c r="E233" s="11">
        <v>13.35</v>
      </c>
      <c r="F233" s="10">
        <v>6.562290074710152</v>
      </c>
      <c r="G233" s="3">
        <v>-24.71</v>
      </c>
      <c r="J233" s="11"/>
      <c r="K233" s="10"/>
      <c r="L233" s="9"/>
      <c r="M233" s="2"/>
      <c r="N233" s="2"/>
      <c r="O233" s="2"/>
      <c r="P233" s="11"/>
      <c r="Q233" s="10"/>
      <c r="R233" s="3"/>
      <c r="U233" s="11"/>
      <c r="V233" s="10"/>
    </row>
    <row r="234" spans="1:22" ht="15">
      <c r="A234" s="11">
        <v>13.4</v>
      </c>
      <c r="B234" s="10">
        <v>6.591076709740748</v>
      </c>
      <c r="C234" s="9">
        <v>2.88</v>
      </c>
      <c r="D234" s="1"/>
      <c r="E234" s="11">
        <v>13.4</v>
      </c>
      <c r="F234" s="10">
        <v>6.591076709740748</v>
      </c>
      <c r="G234" s="3">
        <v>-22.82</v>
      </c>
      <c r="J234" s="11"/>
      <c r="K234" s="10"/>
      <c r="L234" s="9"/>
      <c r="M234" s="2"/>
      <c r="N234" s="2"/>
      <c r="O234" s="2"/>
      <c r="P234" s="11"/>
      <c r="Q234" s="10"/>
      <c r="R234" s="3"/>
      <c r="U234" s="11"/>
      <c r="V234" s="10"/>
    </row>
    <row r="235" spans="1:22" ht="15">
      <c r="A235" s="11">
        <v>13.45</v>
      </c>
      <c r="B235" s="10">
        <v>6.619878578681868</v>
      </c>
      <c r="C235" s="9">
        <v>2.4</v>
      </c>
      <c r="D235" s="1"/>
      <c r="E235" s="11">
        <v>13.45</v>
      </c>
      <c r="F235" s="10">
        <v>6.619878578681868</v>
      </c>
      <c r="G235" s="3">
        <v>-21.59</v>
      </c>
      <c r="J235" s="11"/>
      <c r="K235" s="10"/>
      <c r="L235" s="9"/>
      <c r="M235" s="2"/>
      <c r="N235" s="2"/>
      <c r="O235" s="2"/>
      <c r="P235" s="11"/>
      <c r="Q235" s="10"/>
      <c r="R235" s="3"/>
      <c r="U235" s="11"/>
      <c r="V235" s="10"/>
    </row>
    <row r="236" spans="1:22" ht="15">
      <c r="A236" s="11">
        <v>13.5</v>
      </c>
      <c r="B236" s="10">
        <v>6.6486955983323766</v>
      </c>
      <c r="C236" s="9">
        <v>4.4</v>
      </c>
      <c r="D236" s="1"/>
      <c r="E236" s="11">
        <v>13.5</v>
      </c>
      <c r="F236" s="10">
        <v>6.6486955983323766</v>
      </c>
      <c r="G236" s="3">
        <v>-20.66</v>
      </c>
      <c r="J236" s="11"/>
      <c r="K236" s="10"/>
      <c r="L236" s="9"/>
      <c r="M236" s="2"/>
      <c r="N236" s="2"/>
      <c r="O236" s="2"/>
      <c r="P236" s="11"/>
      <c r="Q236" s="10"/>
      <c r="R236" s="3"/>
      <c r="U236" s="11"/>
      <c r="V236" s="10"/>
    </row>
    <row r="237" spans="1:22" ht="15">
      <c r="A237" s="11">
        <v>13.55</v>
      </c>
      <c r="B237" s="10">
        <v>6.677527686504251</v>
      </c>
      <c r="C237" s="9">
        <v>19.58</v>
      </c>
      <c r="D237" s="1"/>
      <c r="E237" s="11">
        <v>13.55</v>
      </c>
      <c r="F237" s="10">
        <v>6.677527686504251</v>
      </c>
      <c r="G237" s="3">
        <v>-19.78</v>
      </c>
      <c r="J237" s="11"/>
      <c r="K237" s="10"/>
      <c r="L237" s="9"/>
      <c r="M237" s="2"/>
      <c r="N237" s="2"/>
      <c r="O237" s="2"/>
      <c r="P237" s="11"/>
      <c r="Q237" s="10"/>
      <c r="R237" s="3"/>
      <c r="U237" s="11"/>
      <c r="V237" s="10"/>
    </row>
    <row r="238" spans="1:22" ht="15">
      <c r="A238" s="11">
        <v>13.6</v>
      </c>
      <c r="B238" s="10">
        <v>6.706374762014848</v>
      </c>
      <c r="C238" s="9">
        <v>14.96</v>
      </c>
      <c r="D238" s="1"/>
      <c r="E238" s="11">
        <v>13.6</v>
      </c>
      <c r="F238" s="10">
        <v>6.706374762014848</v>
      </c>
      <c r="G238" s="3">
        <v>-19.71</v>
      </c>
      <c r="J238" s="11"/>
      <c r="K238" s="10"/>
      <c r="L238" s="9"/>
      <c r="M238" s="2"/>
      <c r="N238" s="2"/>
      <c r="O238" s="2"/>
      <c r="P238" s="11"/>
      <c r="Q238" s="10"/>
      <c r="R238" s="3"/>
      <c r="U238" s="11"/>
      <c r="V238" s="10"/>
    </row>
    <row r="239" spans="1:22" ht="15">
      <c r="A239" s="11">
        <v>13.65</v>
      </c>
      <c r="B239" s="10">
        <v>6.735236744679168</v>
      </c>
      <c r="C239" s="9">
        <v>12.26</v>
      </c>
      <c r="D239" s="1"/>
      <c r="E239" s="11">
        <v>13.65</v>
      </c>
      <c r="F239" s="10">
        <v>6.735236744679168</v>
      </c>
      <c r="G239" s="3">
        <v>-20.62</v>
      </c>
      <c r="J239" s="11"/>
      <c r="K239" s="10"/>
      <c r="L239" s="9"/>
      <c r="M239" s="2"/>
      <c r="N239" s="2"/>
      <c r="O239" s="2"/>
      <c r="P239" s="11"/>
      <c r="Q239" s="10"/>
      <c r="R239" s="3"/>
      <c r="U239" s="11"/>
      <c r="V239" s="10"/>
    </row>
    <row r="240" spans="1:22" ht="15">
      <c r="A240" s="11">
        <v>13.7</v>
      </c>
      <c r="B240" s="10">
        <v>6.764113555302127</v>
      </c>
      <c r="C240" s="9">
        <v>12.12</v>
      </c>
      <c r="D240" s="1"/>
      <c r="E240" s="11">
        <v>13.7</v>
      </c>
      <c r="F240" s="10">
        <v>6.764113555302127</v>
      </c>
      <c r="G240" s="3">
        <v>-22.12</v>
      </c>
      <c r="J240" s="11"/>
      <c r="K240" s="10"/>
      <c r="L240" s="9"/>
      <c r="M240" s="2"/>
      <c r="N240" s="2"/>
      <c r="O240" s="2"/>
      <c r="P240" s="11"/>
      <c r="Q240" s="10"/>
      <c r="R240" s="3"/>
      <c r="U240" s="11"/>
      <c r="V240" s="10"/>
    </row>
    <row r="241" spans="1:22" ht="15">
      <c r="A241" s="11">
        <v>13.77</v>
      </c>
      <c r="B241" s="10">
        <v>6.8045617398183</v>
      </c>
      <c r="C241" s="9">
        <v>4.52</v>
      </c>
      <c r="D241" s="1"/>
      <c r="E241" s="11">
        <v>13.77</v>
      </c>
      <c r="F241" s="10">
        <v>6.8045617398183</v>
      </c>
      <c r="G241" s="3">
        <v>-24.5</v>
      </c>
      <c r="J241" s="11"/>
      <c r="K241" s="10"/>
      <c r="L241" s="9"/>
      <c r="M241" s="2"/>
      <c r="N241" s="2"/>
      <c r="O241" s="2"/>
      <c r="P241" s="11"/>
      <c r="Q241" s="10"/>
      <c r="R241" s="3"/>
      <c r="U241" s="11"/>
      <c r="V241" s="10"/>
    </row>
    <row r="242" spans="1:22" ht="15">
      <c r="A242" s="11">
        <v>13.835</v>
      </c>
      <c r="B242" s="10">
        <v>6.842147444427904</v>
      </c>
      <c r="C242" s="9">
        <v>3.24</v>
      </c>
      <c r="D242" s="1"/>
      <c r="E242" s="11">
        <v>13.835</v>
      </c>
      <c r="F242" s="10">
        <v>6.842147444427904</v>
      </c>
      <c r="G242" s="3">
        <v>-25.21</v>
      </c>
      <c r="J242" s="11"/>
      <c r="K242" s="10"/>
      <c r="L242" s="9"/>
      <c r="M242" s="2"/>
      <c r="N242" s="2"/>
      <c r="O242" s="2"/>
      <c r="P242" s="11"/>
      <c r="Q242" s="10"/>
      <c r="R242" s="3"/>
      <c r="U242" s="11"/>
      <c r="V242" s="10"/>
    </row>
    <row r="243" spans="1:22" ht="15">
      <c r="A243" s="11">
        <v>13.883</v>
      </c>
      <c r="B243" s="10">
        <v>6.869921205972124</v>
      </c>
      <c r="C243" s="9">
        <v>3.56</v>
      </c>
      <c r="D243" s="1"/>
      <c r="E243" s="11">
        <v>13.883</v>
      </c>
      <c r="F243" s="10">
        <v>6.869921205972124</v>
      </c>
      <c r="G243" s="3">
        <v>-26.03</v>
      </c>
      <c r="J243" s="11"/>
      <c r="K243" s="10"/>
      <c r="L243" s="9"/>
      <c r="M243" s="2"/>
      <c r="N243" s="2"/>
      <c r="O243" s="2"/>
      <c r="P243" s="11"/>
      <c r="Q243" s="10"/>
      <c r="R243" s="3"/>
      <c r="U243" s="11"/>
      <c r="V243" s="10"/>
    </row>
    <row r="244" spans="1:22" ht="15">
      <c r="A244" s="11">
        <v>13.931</v>
      </c>
      <c r="B244" s="10">
        <v>6.897708303299529</v>
      </c>
      <c r="C244" s="9">
        <v>6.68</v>
      </c>
      <c r="D244" s="1"/>
      <c r="E244" s="11">
        <v>13.931</v>
      </c>
      <c r="F244" s="10">
        <v>6.897708303299529</v>
      </c>
      <c r="G244" s="3">
        <v>-27.08</v>
      </c>
      <c r="J244" s="11"/>
      <c r="K244" s="10"/>
      <c r="L244" s="9"/>
      <c r="M244" s="2"/>
      <c r="N244" s="2"/>
      <c r="O244" s="2"/>
      <c r="P244" s="11"/>
      <c r="Q244" s="10"/>
      <c r="R244" s="3"/>
      <c r="U244" s="11"/>
      <c r="V244" s="10"/>
    </row>
    <row r="245" spans="1:22" ht="15">
      <c r="A245" s="11">
        <v>13.979</v>
      </c>
      <c r="B245" s="10">
        <v>6.925508671171578</v>
      </c>
      <c r="C245" s="9">
        <v>4.52</v>
      </c>
      <c r="D245" s="1"/>
      <c r="E245" s="11">
        <v>13.979</v>
      </c>
      <c r="F245" s="10">
        <v>6.925508671171578</v>
      </c>
      <c r="G245" s="3">
        <v>-30.74</v>
      </c>
      <c r="J245" s="11"/>
      <c r="K245" s="10"/>
      <c r="L245" s="9"/>
      <c r="M245" s="2"/>
      <c r="N245" s="2"/>
      <c r="O245" s="2"/>
      <c r="P245" s="11"/>
      <c r="Q245" s="10"/>
      <c r="R245" s="3"/>
      <c r="U245" s="11"/>
      <c r="V245" s="10"/>
    </row>
    <row r="246" spans="1:22" ht="15">
      <c r="A246" s="11">
        <v>14.027</v>
      </c>
      <c r="B246" s="10">
        <v>6.953322245146898</v>
      </c>
      <c r="C246" s="9">
        <v>2.9</v>
      </c>
      <c r="D246" s="1"/>
      <c r="E246" s="11">
        <v>14.027</v>
      </c>
      <c r="F246" s="10">
        <v>6.953322245146898</v>
      </c>
      <c r="G246" s="3">
        <v>-29.4</v>
      </c>
      <c r="J246" s="11"/>
      <c r="K246" s="10"/>
      <c r="L246" s="9"/>
      <c r="M246" s="2"/>
      <c r="N246" s="2"/>
      <c r="O246" s="2"/>
      <c r="P246" s="11"/>
      <c r="Q246" s="10"/>
      <c r="R246" s="3"/>
      <c r="U246" s="11"/>
      <c r="V246" s="10"/>
    </row>
    <row r="247" spans="1:22" ht="15">
      <c r="A247" s="11">
        <v>14.075</v>
      </c>
      <c r="B247" s="10">
        <v>6.981148961574988</v>
      </c>
      <c r="C247" s="9">
        <v>3.84</v>
      </c>
      <c r="D247" s="1"/>
      <c r="E247" s="11">
        <v>14.075</v>
      </c>
      <c r="F247" s="10">
        <v>6.981148961574988</v>
      </c>
      <c r="G247" s="3">
        <v>-30.65</v>
      </c>
      <c r="J247" s="11"/>
      <c r="K247" s="10"/>
      <c r="L247" s="9"/>
      <c r="M247" s="2"/>
      <c r="N247" s="2"/>
      <c r="O247" s="2"/>
      <c r="P247" s="11"/>
      <c r="Q247" s="10"/>
      <c r="R247" s="3"/>
      <c r="U247" s="11"/>
      <c r="V247" s="10"/>
    </row>
    <row r="248" spans="1:22" ht="15">
      <c r="A248" s="11">
        <v>14.123</v>
      </c>
      <c r="B248" s="10">
        <v>7.008988757589903</v>
      </c>
      <c r="C248" s="9">
        <v>8.12</v>
      </c>
      <c r="D248" s="1"/>
      <c r="E248" s="11">
        <v>14.123</v>
      </c>
      <c r="F248" s="10">
        <v>7.008988757589903</v>
      </c>
      <c r="G248" s="3">
        <v>-31.36</v>
      </c>
      <c r="J248" s="11"/>
      <c r="K248" s="10"/>
      <c r="L248" s="9"/>
      <c r="M248" s="2"/>
      <c r="N248" s="2"/>
      <c r="O248" s="2"/>
      <c r="P248" s="11"/>
      <c r="Q248" s="10"/>
      <c r="R248" s="3"/>
      <c r="U248" s="11"/>
      <c r="V248" s="10"/>
    </row>
    <row r="249" spans="1:18" ht="15">
      <c r="A249" s="11">
        <v>14.171</v>
      </c>
      <c r="B249" s="10">
        <v>7.036841571103958</v>
      </c>
      <c r="C249" s="9">
        <v>4.44</v>
      </c>
      <c r="D249" s="1"/>
      <c r="E249" s="11">
        <v>14.171</v>
      </c>
      <c r="F249" s="10">
        <v>7.036841571103958</v>
      </c>
      <c r="G249" s="3">
        <v>-32.62</v>
      </c>
      <c r="J249" s="11"/>
      <c r="K249" s="10"/>
      <c r="L249" s="9"/>
      <c r="M249" s="2"/>
      <c r="N249" s="2"/>
      <c r="O249" s="2"/>
      <c r="P249" s="11"/>
      <c r="Q249" s="10"/>
      <c r="R249" s="3"/>
    </row>
    <row r="250" spans="1:22" ht="15">
      <c r="A250" s="11">
        <v>14.219</v>
      </c>
      <c r="B250" s="10">
        <v>7.064707340801418</v>
      </c>
      <c r="C250" s="9">
        <v>3.48</v>
      </c>
      <c r="D250" s="1"/>
      <c r="E250" s="11">
        <v>14.219</v>
      </c>
      <c r="F250" s="10">
        <v>7.064707340801418</v>
      </c>
      <c r="G250" s="3">
        <v>-33.77</v>
      </c>
      <c r="J250" s="11"/>
      <c r="K250" s="10"/>
      <c r="L250" s="9"/>
      <c r="M250" s="2"/>
      <c r="N250" s="2"/>
      <c r="O250" s="2"/>
      <c r="P250" s="11"/>
      <c r="Q250" s="10"/>
      <c r="R250" s="3"/>
      <c r="U250" s="11"/>
      <c r="V250" s="10"/>
    </row>
    <row r="251" spans="1:22" ht="15">
      <c r="A251" s="11">
        <v>14.267</v>
      </c>
      <c r="B251" s="10">
        <v>7.092586006132195</v>
      </c>
      <c r="C251" s="9">
        <v>4.54</v>
      </c>
      <c r="D251" s="1"/>
      <c r="E251" s="11">
        <v>14.267</v>
      </c>
      <c r="F251" s="10">
        <v>7.092586006132195</v>
      </c>
      <c r="G251" s="3">
        <v>-34.64</v>
      </c>
      <c r="J251" s="11"/>
      <c r="K251" s="10"/>
      <c r="L251" s="9"/>
      <c r="M251" s="2"/>
      <c r="N251" s="2"/>
      <c r="O251" s="2"/>
      <c r="P251" s="11"/>
      <c r="Q251" s="10"/>
      <c r="R251" s="3"/>
      <c r="U251" s="11"/>
      <c r="V251" s="10"/>
    </row>
    <row r="252" spans="1:22" ht="15">
      <c r="A252" s="11">
        <v>14.315</v>
      </c>
      <c r="B252" s="10">
        <v>7.1204775073055435</v>
      </c>
      <c r="C252" s="9">
        <v>4.44</v>
      </c>
      <c r="D252" s="1"/>
      <c r="E252" s="11">
        <v>14.315</v>
      </c>
      <c r="F252" s="10">
        <v>7.1204775073055435</v>
      </c>
      <c r="G252" s="3">
        <v>-34.38</v>
      </c>
      <c r="H252" s="1">
        <v>1986</v>
      </c>
      <c r="J252" s="11"/>
      <c r="K252" s="10"/>
      <c r="L252" s="9"/>
      <c r="M252" s="2"/>
      <c r="N252" s="2"/>
      <c r="O252" s="2"/>
      <c r="P252" s="11"/>
      <c r="Q252" s="10"/>
      <c r="R252" s="3"/>
      <c r="U252" s="11"/>
      <c r="V252" s="10"/>
    </row>
    <row r="253" spans="1:22" ht="15">
      <c r="A253" s="11">
        <v>14.363</v>
      </c>
      <c r="B253" s="10">
        <v>7.148381785283755</v>
      </c>
      <c r="C253" s="9">
        <v>8.42</v>
      </c>
      <c r="D253" s="1"/>
      <c r="E253" s="11">
        <v>14.363</v>
      </c>
      <c r="F253" s="10">
        <v>7.148381785283755</v>
      </c>
      <c r="G253" s="3">
        <v>-33.6</v>
      </c>
      <c r="J253" s="11"/>
      <c r="K253" s="10"/>
      <c r="L253" s="9"/>
      <c r="M253" s="2"/>
      <c r="N253" s="2"/>
      <c r="O253" s="2"/>
      <c r="U253" s="11"/>
      <c r="V253" s="10"/>
    </row>
    <row r="254" spans="1:22" ht="15">
      <c r="A254" s="11">
        <v>14.411</v>
      </c>
      <c r="B254" s="10">
        <v>7.176298781775853</v>
      </c>
      <c r="C254" s="9">
        <v>4.14</v>
      </c>
      <c r="D254" s="1"/>
      <c r="E254" s="11">
        <v>14.411</v>
      </c>
      <c r="F254" s="10">
        <v>7.176298781775853</v>
      </c>
      <c r="G254" s="3">
        <v>-31.42</v>
      </c>
      <c r="J254" s="11"/>
      <c r="K254" s="10"/>
      <c r="L254" s="9"/>
      <c r="M254" s="2"/>
      <c r="N254" s="2"/>
      <c r="O254" s="2"/>
      <c r="P254" s="11"/>
      <c r="Q254" s="10"/>
      <c r="R254" s="3"/>
      <c r="U254" s="11"/>
      <c r="V254" s="10"/>
    </row>
    <row r="255" spans="1:22" ht="15">
      <c r="A255" s="11">
        <v>14.459</v>
      </c>
      <c r="B255" s="10">
        <v>7.204228439231288</v>
      </c>
      <c r="C255" s="9">
        <v>6.08</v>
      </c>
      <c r="D255" s="1"/>
      <c r="E255" s="11">
        <v>14.459</v>
      </c>
      <c r="F255" s="10">
        <v>7.204228439231288</v>
      </c>
      <c r="G255" s="3">
        <v>-29</v>
      </c>
      <c r="J255" s="11"/>
      <c r="K255" s="10"/>
      <c r="L255" s="9"/>
      <c r="M255" s="2"/>
      <c r="N255" s="2"/>
      <c r="O255" s="2"/>
      <c r="P255" s="11"/>
      <c r="Q255" s="10"/>
      <c r="R255" s="3"/>
      <c r="U255" s="11"/>
      <c r="V255" s="10"/>
    </row>
    <row r="256" spans="1:22" ht="15">
      <c r="A256" s="11">
        <v>14.507</v>
      </c>
      <c r="B256" s="10">
        <v>7.232170700833634</v>
      </c>
      <c r="C256" s="9">
        <v>4.46</v>
      </c>
      <c r="D256" s="1"/>
      <c r="E256" s="11">
        <v>14.507</v>
      </c>
      <c r="F256" s="10">
        <v>7.232170700833634</v>
      </c>
      <c r="G256" s="3">
        <v>-26.69</v>
      </c>
      <c r="J256" s="11"/>
      <c r="K256" s="10"/>
      <c r="L256" s="9"/>
      <c r="M256" s="2"/>
      <c r="N256" s="2"/>
      <c r="O256" s="2"/>
      <c r="P256" s="11"/>
      <c r="Q256" s="10"/>
      <c r="R256" s="3"/>
      <c r="U256" s="11"/>
      <c r="V256" s="10"/>
    </row>
    <row r="257" spans="1:22" ht="15">
      <c r="A257" s="11">
        <v>14.555</v>
      </c>
      <c r="B257" s="10">
        <v>7.26012551049428</v>
      </c>
      <c r="C257" s="9">
        <v>3.26</v>
      </c>
      <c r="D257" s="1">
        <v>1986</v>
      </c>
      <c r="E257" s="11">
        <v>14.555</v>
      </c>
      <c r="F257" s="10">
        <v>7.26012551049428</v>
      </c>
      <c r="G257" s="3">
        <v>-24.67</v>
      </c>
      <c r="J257" s="11"/>
      <c r="K257" s="10"/>
      <c r="L257" s="9"/>
      <c r="M257" s="2"/>
      <c r="N257" s="2"/>
      <c r="O257" s="2"/>
      <c r="P257" s="11"/>
      <c r="Q257" s="10"/>
      <c r="R257" s="3"/>
      <c r="U257" s="11"/>
      <c r="V257" s="10"/>
    </row>
    <row r="258" spans="1:22" ht="15">
      <c r="A258" s="11">
        <v>14.605</v>
      </c>
      <c r="B258" s="10">
        <v>7.289258117110792</v>
      </c>
      <c r="C258" s="9">
        <v>5.4</v>
      </c>
      <c r="D258" s="1"/>
      <c r="E258" s="11">
        <v>14.605</v>
      </c>
      <c r="F258" s="10">
        <v>7.289258117110792</v>
      </c>
      <c r="G258" s="3">
        <v>-23.37</v>
      </c>
      <c r="M258" s="2"/>
      <c r="N258" s="2"/>
      <c r="O258" s="2"/>
      <c r="P258" s="11"/>
      <c r="Q258" s="10"/>
      <c r="R258" s="3"/>
      <c r="U258" s="11"/>
      <c r="V258" s="10"/>
    </row>
    <row r="259" spans="1:22" ht="15">
      <c r="A259" s="11">
        <v>14.67</v>
      </c>
      <c r="B259" s="10">
        <v>7.327148049097729</v>
      </c>
      <c r="C259" s="9">
        <v>10.92</v>
      </c>
      <c r="D259" s="1"/>
      <c r="E259" s="11">
        <v>14.67</v>
      </c>
      <c r="F259" s="10">
        <v>7.327148049097729</v>
      </c>
      <c r="G259" s="3">
        <v>-22.32</v>
      </c>
      <c r="J259" s="11"/>
      <c r="K259" s="10"/>
      <c r="L259" s="9"/>
      <c r="M259" s="2"/>
      <c r="N259" s="2"/>
      <c r="O259" s="2"/>
      <c r="P259" s="11"/>
      <c r="Q259" s="10"/>
      <c r="R259" s="3"/>
      <c r="U259" s="11"/>
      <c r="V259" s="10"/>
    </row>
    <row r="260" spans="1:22" ht="15">
      <c r="A260" s="11">
        <v>14.74</v>
      </c>
      <c r="B260" s="10">
        <v>7.367977024608233</v>
      </c>
      <c r="C260" s="9">
        <v>15.04</v>
      </c>
      <c r="D260" s="1"/>
      <c r="E260" s="11">
        <v>14.74</v>
      </c>
      <c r="F260" s="10">
        <v>7.367977024608233</v>
      </c>
      <c r="G260" s="3">
        <v>-25.11</v>
      </c>
      <c r="J260" s="11"/>
      <c r="K260" s="10"/>
      <c r="L260" s="9"/>
      <c r="M260" s="2"/>
      <c r="N260" s="2"/>
      <c r="O260" s="2"/>
      <c r="P260" s="11"/>
      <c r="Q260" s="10"/>
      <c r="R260" s="3"/>
      <c r="U260" s="11"/>
      <c r="V260" s="10"/>
    </row>
    <row r="261" spans="1:22" ht="15">
      <c r="A261" s="11">
        <v>14.79</v>
      </c>
      <c r="B261" s="10">
        <v>7.397159260352106</v>
      </c>
      <c r="C261" s="9">
        <v>11.4</v>
      </c>
      <c r="D261" s="1"/>
      <c r="E261" s="11">
        <v>14.79</v>
      </c>
      <c r="F261" s="10">
        <v>7.397159260352106</v>
      </c>
      <c r="G261" s="3">
        <v>-26.61</v>
      </c>
      <c r="J261" s="11"/>
      <c r="K261" s="10"/>
      <c r="L261" s="9"/>
      <c r="M261" s="2"/>
      <c r="N261" s="2"/>
      <c r="O261" s="2"/>
      <c r="P261" s="11"/>
      <c r="Q261" s="10"/>
      <c r="R261" s="3"/>
      <c r="U261" s="11"/>
      <c r="V261" s="10"/>
    </row>
    <row r="262" spans="1:22" ht="15">
      <c r="A262" s="11">
        <v>14.84</v>
      </c>
      <c r="B262" s="10">
        <v>7.426354769646777</v>
      </c>
      <c r="C262" s="9">
        <v>9.54</v>
      </c>
      <c r="D262" s="1"/>
      <c r="E262" s="11">
        <v>14.84</v>
      </c>
      <c r="F262" s="10">
        <v>7.426354769646777</v>
      </c>
      <c r="G262" s="3">
        <v>-28.18</v>
      </c>
      <c r="J262" s="11"/>
      <c r="K262" s="10"/>
      <c r="L262" s="9"/>
      <c r="M262" s="2"/>
      <c r="N262" s="2"/>
      <c r="O262" s="2"/>
      <c r="P262" s="11"/>
      <c r="Q262" s="10"/>
      <c r="R262" s="3"/>
      <c r="U262" s="11"/>
      <c r="V262" s="10"/>
    </row>
    <row r="263" spans="1:22" ht="15">
      <c r="A263" s="11">
        <v>14.89</v>
      </c>
      <c r="B263" s="10">
        <v>7.455563494575093</v>
      </c>
      <c r="C263" s="9">
        <v>8.62</v>
      </c>
      <c r="D263" s="1"/>
      <c r="E263" s="11">
        <v>14.89</v>
      </c>
      <c r="F263" s="10">
        <v>7.455563494575093</v>
      </c>
      <c r="G263" s="3">
        <v>-29.46</v>
      </c>
      <c r="J263" s="11"/>
      <c r="K263" s="10"/>
      <c r="L263" s="9"/>
      <c r="M263" s="2"/>
      <c r="N263" s="2"/>
      <c r="O263" s="2"/>
      <c r="P263" s="11"/>
      <c r="Q263" s="10"/>
      <c r="R263" s="3"/>
      <c r="U263" s="11"/>
      <c r="V263" s="10"/>
    </row>
    <row r="264" spans="1:22" ht="15">
      <c r="A264" s="11">
        <v>14.94</v>
      </c>
      <c r="B264" s="10">
        <v>7.4847853780180476</v>
      </c>
      <c r="C264" s="9">
        <v>8.4</v>
      </c>
      <c r="D264" s="1"/>
      <c r="E264" s="11">
        <v>14.94</v>
      </c>
      <c r="F264" s="10">
        <v>7.4847853780180476</v>
      </c>
      <c r="G264" s="3">
        <v>-29</v>
      </c>
      <c r="J264" s="11"/>
      <c r="K264" s="10"/>
      <c r="L264" s="9"/>
      <c r="M264" s="2"/>
      <c r="N264" s="2"/>
      <c r="O264" s="2"/>
      <c r="P264" s="11"/>
      <c r="Q264" s="10"/>
      <c r="R264" s="3"/>
      <c r="U264" s="11"/>
      <c r="V264" s="10"/>
    </row>
    <row r="265" spans="1:22" ht="15">
      <c r="A265" s="11">
        <v>14.99</v>
      </c>
      <c r="B265" s="10">
        <v>7.514020363647052</v>
      </c>
      <c r="C265" s="9">
        <v>1.9</v>
      </c>
      <c r="D265" s="1"/>
      <c r="E265" s="11">
        <v>14.99</v>
      </c>
      <c r="F265" s="10">
        <v>7.514020363647052</v>
      </c>
      <c r="G265" s="3">
        <v>-27.67</v>
      </c>
      <c r="J265" s="11"/>
      <c r="K265" s="10"/>
      <c r="L265" s="9"/>
      <c r="M265" s="2"/>
      <c r="N265" s="2"/>
      <c r="O265" s="2"/>
      <c r="P265" s="11"/>
      <c r="Q265" s="10"/>
      <c r="R265" s="3"/>
      <c r="U265" s="11"/>
      <c r="V265" s="10"/>
    </row>
    <row r="266" spans="1:22" ht="15">
      <c r="A266" s="11">
        <v>15.04</v>
      </c>
      <c r="B266" s="10">
        <v>7.543268395916201</v>
      </c>
      <c r="C266" s="9">
        <v>4.12</v>
      </c>
      <c r="D266" s="1"/>
      <c r="E266" s="11">
        <v>15.04</v>
      </c>
      <c r="F266" s="10">
        <v>7.543268395916201</v>
      </c>
      <c r="G266" s="3">
        <v>-26.76</v>
      </c>
      <c r="J266" s="11"/>
      <c r="K266" s="10"/>
      <c r="L266" s="9"/>
      <c r="M266" s="2"/>
      <c r="N266" s="2"/>
      <c r="O266" s="2"/>
      <c r="P266" s="11"/>
      <c r="Q266" s="10"/>
      <c r="R266" s="3"/>
      <c r="U266" s="11"/>
      <c r="V266" s="10"/>
    </row>
    <row r="267" spans="1:22" ht="15">
      <c r="A267" s="11">
        <v>15.1</v>
      </c>
      <c r="B267" s="10">
        <v>7.578381624882203</v>
      </c>
      <c r="C267" s="9">
        <v>5.3</v>
      </c>
      <c r="D267" s="1"/>
      <c r="E267" s="11">
        <v>15.1</v>
      </c>
      <c r="F267" s="10">
        <v>7.578381624882203</v>
      </c>
      <c r="G267" s="3">
        <v>-27.4</v>
      </c>
      <c r="J267" s="11"/>
      <c r="K267" s="10"/>
      <c r="L267" s="9"/>
      <c r="M267" s="2"/>
      <c r="N267" s="2"/>
      <c r="O267" s="2"/>
      <c r="P267" s="11"/>
      <c r="Q267" s="10"/>
      <c r="R267" s="3"/>
      <c r="U267" s="11"/>
      <c r="V267" s="10"/>
    </row>
    <row r="268" spans="1:22" ht="15">
      <c r="A268" s="11">
        <v>15.165</v>
      </c>
      <c r="B268" s="10">
        <v>7.616441130994617</v>
      </c>
      <c r="C268" s="9">
        <v>2.56</v>
      </c>
      <c r="D268" s="1"/>
      <c r="E268" s="11">
        <v>15.165</v>
      </c>
      <c r="F268" s="10">
        <v>7.616441130994617</v>
      </c>
      <c r="G268" s="3">
        <v>-29.49</v>
      </c>
      <c r="J268" s="11"/>
      <c r="K268" s="10"/>
      <c r="L268" s="9"/>
      <c r="M268" s="2"/>
      <c r="N268" s="2"/>
      <c r="O268" s="2"/>
      <c r="P268" s="11"/>
      <c r="Q268" s="10"/>
      <c r="R268" s="3"/>
      <c r="U268" s="11"/>
      <c r="V268" s="10"/>
    </row>
    <row r="269" spans="1:18" ht="15">
      <c r="A269" s="11">
        <v>15.23</v>
      </c>
      <c r="B269" s="10">
        <v>7.654522380960083</v>
      </c>
      <c r="C269" s="9">
        <v>3.08</v>
      </c>
      <c r="D269" s="1"/>
      <c r="E269" s="11">
        <v>15.23</v>
      </c>
      <c r="F269" s="10">
        <v>7.654522380960083</v>
      </c>
      <c r="G269" s="3">
        <v>-30.21</v>
      </c>
      <c r="J269" s="11"/>
      <c r="K269" s="10"/>
      <c r="L269" s="9"/>
      <c r="M269" s="2"/>
      <c r="N269" s="2"/>
      <c r="O269" s="2"/>
      <c r="P269" s="11"/>
      <c r="Q269" s="10"/>
      <c r="R269" s="3"/>
    </row>
    <row r="270" spans="1:22" ht="15">
      <c r="A270" s="11">
        <v>15.28</v>
      </c>
      <c r="B270" s="10">
        <v>7.683832288122351</v>
      </c>
      <c r="C270" s="9">
        <v>2.52</v>
      </c>
      <c r="D270" s="1"/>
      <c r="E270" s="11">
        <v>15.28</v>
      </c>
      <c r="F270" s="10">
        <v>7.683832288122351</v>
      </c>
      <c r="G270" s="3">
        <v>-30.41</v>
      </c>
      <c r="J270" s="11"/>
      <c r="K270" s="10"/>
      <c r="L270" s="9"/>
      <c r="M270" s="2"/>
      <c r="N270" s="2"/>
      <c r="O270" s="2"/>
      <c r="P270" s="11"/>
      <c r="Q270" s="10"/>
      <c r="R270" s="3"/>
      <c r="U270" s="11"/>
      <c r="V270" s="10"/>
    </row>
    <row r="271" spans="1:22" ht="15">
      <c r="A271" s="11">
        <v>15.33</v>
      </c>
      <c r="B271" s="10">
        <v>7.713154934796545</v>
      </c>
      <c r="C271" s="9">
        <v>2.74</v>
      </c>
      <c r="D271" s="1"/>
      <c r="E271" s="11">
        <v>15.33</v>
      </c>
      <c r="F271" s="10">
        <v>7.713154934796545</v>
      </c>
      <c r="G271" s="3">
        <v>-30.6</v>
      </c>
      <c r="J271" s="11"/>
      <c r="K271" s="10"/>
      <c r="L271" s="9"/>
      <c r="M271" s="2"/>
      <c r="N271" s="2"/>
      <c r="O271" s="2"/>
      <c r="P271" s="11"/>
      <c r="Q271" s="10"/>
      <c r="R271" s="3"/>
      <c r="U271" s="11"/>
      <c r="V271" s="10"/>
    </row>
    <row r="272" spans="1:22" ht="15">
      <c r="A272" s="11">
        <v>15.38</v>
      </c>
      <c r="B272" s="10">
        <v>7.742490270553937</v>
      </c>
      <c r="C272" s="9">
        <v>2.66</v>
      </c>
      <c r="D272" s="1"/>
      <c r="E272" s="11">
        <v>15.38</v>
      </c>
      <c r="F272" s="10">
        <v>7.742490270553937</v>
      </c>
      <c r="G272" s="3">
        <v>-30.49</v>
      </c>
      <c r="H272" s="1">
        <v>1985</v>
      </c>
      <c r="J272" s="11"/>
      <c r="K272" s="10"/>
      <c r="L272" s="9"/>
      <c r="M272" s="2"/>
      <c r="N272" s="2"/>
      <c r="O272" s="2"/>
      <c r="P272" s="11"/>
      <c r="Q272" s="10"/>
      <c r="R272" s="3"/>
      <c r="U272" s="11"/>
      <c r="V272" s="10"/>
    </row>
    <row r="273" spans="1:22" ht="15">
      <c r="A273" s="11">
        <v>15.43</v>
      </c>
      <c r="B273" s="10">
        <v>7.771838245688165</v>
      </c>
      <c r="C273" s="9">
        <v>2.3</v>
      </c>
      <c r="D273" s="1"/>
      <c r="E273" s="11">
        <v>15.43</v>
      </c>
      <c r="F273" s="10">
        <v>7.771838245688165</v>
      </c>
      <c r="G273" s="3">
        <v>-29.84</v>
      </c>
      <c r="J273" s="11"/>
      <c r="K273" s="10"/>
      <c r="L273" s="9"/>
      <c r="M273" s="2"/>
      <c r="N273" s="2"/>
      <c r="O273" s="2"/>
      <c r="U273" s="11"/>
      <c r="V273" s="10"/>
    </row>
    <row r="274" spans="1:22" ht="15">
      <c r="A274" s="11">
        <v>15.48</v>
      </c>
      <c r="B274" s="10">
        <v>7.801198811207505</v>
      </c>
      <c r="C274" s="9">
        <v>2.54</v>
      </c>
      <c r="D274" s="1"/>
      <c r="E274" s="11">
        <v>15.48</v>
      </c>
      <c r="F274" s="10">
        <v>7.801198811207505</v>
      </c>
      <c r="G274" s="3">
        <v>-28.53</v>
      </c>
      <c r="J274" s="11"/>
      <c r="K274" s="10"/>
      <c r="L274" s="9"/>
      <c r="M274" s="2"/>
      <c r="N274" s="2"/>
      <c r="O274" s="2"/>
      <c r="P274" s="11"/>
      <c r="Q274" s="10"/>
      <c r="R274" s="3"/>
      <c r="U274" s="11"/>
      <c r="V274" s="10"/>
    </row>
    <row r="275" spans="1:22" ht="15">
      <c r="A275" s="11">
        <v>15.53</v>
      </c>
      <c r="B275" s="10">
        <v>7.830571918827138</v>
      </c>
      <c r="C275" s="9">
        <v>3.24</v>
      </c>
      <c r="D275" s="1"/>
      <c r="E275" s="11">
        <v>15.53</v>
      </c>
      <c r="F275" s="10">
        <v>7.830571918827138</v>
      </c>
      <c r="G275" s="3">
        <v>-26.82</v>
      </c>
      <c r="J275" s="11"/>
      <c r="K275" s="10"/>
      <c r="L275" s="9"/>
      <c r="M275" s="2"/>
      <c r="N275" s="2"/>
      <c r="O275" s="2"/>
      <c r="P275" s="11"/>
      <c r="Q275" s="10"/>
      <c r="R275" s="3"/>
      <c r="U275" s="11"/>
      <c r="V275" s="10"/>
    </row>
    <row r="276" spans="1:22" ht="15">
      <c r="A276" s="11">
        <v>15.59</v>
      </c>
      <c r="B276" s="10">
        <v>7.865834641388271</v>
      </c>
      <c r="C276" s="9">
        <v>2.3</v>
      </c>
      <c r="D276" s="1"/>
      <c r="E276" s="11">
        <v>15.59</v>
      </c>
      <c r="F276" s="10">
        <v>7.865834641388271</v>
      </c>
      <c r="G276" s="3">
        <v>-24.96</v>
      </c>
      <c r="J276" s="11"/>
      <c r="K276" s="10"/>
      <c r="L276" s="9"/>
      <c r="M276" s="2"/>
      <c r="N276" s="2"/>
      <c r="O276" s="2"/>
      <c r="P276" s="11"/>
      <c r="Q276" s="10"/>
      <c r="R276" s="3"/>
      <c r="U276" s="11"/>
      <c r="V276" s="10"/>
    </row>
    <row r="277" spans="1:22" ht="15">
      <c r="A277" s="11">
        <v>15.66</v>
      </c>
      <c r="B277" s="10">
        <v>7.906995388584789</v>
      </c>
      <c r="C277" s="9">
        <v>6.14</v>
      </c>
      <c r="D277" s="1">
        <v>1985</v>
      </c>
      <c r="E277" s="11">
        <v>15.66</v>
      </c>
      <c r="F277" s="10">
        <v>7.906995388584789</v>
      </c>
      <c r="G277" s="3">
        <v>-24.11</v>
      </c>
      <c r="J277" s="11"/>
      <c r="K277" s="10"/>
      <c r="L277" s="9"/>
      <c r="M277" s="2"/>
      <c r="N277" s="2"/>
      <c r="O277" s="2"/>
      <c r="P277" s="11"/>
      <c r="Q277" s="10"/>
      <c r="R277" s="3"/>
      <c r="U277" s="11"/>
      <c r="V277" s="10"/>
    </row>
    <row r="278" spans="1:22" ht="15">
      <c r="A278" s="11">
        <v>15.72</v>
      </c>
      <c r="B278" s="10">
        <v>7.942296832718101</v>
      </c>
      <c r="C278" s="9">
        <v>5.28</v>
      </c>
      <c r="D278" s="1"/>
      <c r="E278" s="11">
        <v>15.72</v>
      </c>
      <c r="F278" s="10">
        <v>7.942296832718101</v>
      </c>
      <c r="G278" s="3">
        <v>-23.85</v>
      </c>
      <c r="M278" s="2"/>
      <c r="N278" s="2"/>
      <c r="O278" s="2"/>
      <c r="P278" s="11"/>
      <c r="Q278" s="10"/>
      <c r="R278" s="3"/>
      <c r="U278" s="11"/>
      <c r="V278" s="10"/>
    </row>
    <row r="279" spans="1:22" ht="15">
      <c r="A279" s="11">
        <v>15.77</v>
      </c>
      <c r="B279" s="10">
        <v>7.971729492122939</v>
      </c>
      <c r="C279" s="9">
        <v>5.6</v>
      </c>
      <c r="D279" s="1"/>
      <c r="E279" s="11">
        <v>15.77</v>
      </c>
      <c r="F279" s="10">
        <v>7.971729492122939</v>
      </c>
      <c r="G279" s="3">
        <v>-23.5</v>
      </c>
      <c r="J279" s="11"/>
      <c r="K279" s="10"/>
      <c r="L279" s="9"/>
      <c r="M279" s="2"/>
      <c r="N279" s="2"/>
      <c r="O279" s="2"/>
      <c r="P279" s="11"/>
      <c r="Q279" s="10"/>
      <c r="R279" s="3"/>
      <c r="U279" s="11"/>
      <c r="V279" s="10"/>
    </row>
    <row r="280" spans="1:22" ht="15">
      <c r="A280" s="11">
        <v>15.82</v>
      </c>
      <c r="B280" s="10">
        <v>8.001174427119805</v>
      </c>
      <c r="C280" s="9">
        <v>7.62</v>
      </c>
      <c r="D280" s="1"/>
      <c r="E280" s="11">
        <v>15.82</v>
      </c>
      <c r="F280" s="10">
        <v>8.001174427119805</v>
      </c>
      <c r="G280" s="3">
        <v>-23.49</v>
      </c>
      <c r="J280" s="11"/>
      <c r="K280" s="10"/>
      <c r="L280" s="9"/>
      <c r="M280" s="2"/>
      <c r="N280" s="2"/>
      <c r="O280" s="2"/>
      <c r="P280" s="11"/>
      <c r="Q280" s="10"/>
      <c r="R280" s="3"/>
      <c r="U280" s="11"/>
      <c r="V280" s="10"/>
    </row>
    <row r="281" spans="1:22" ht="15">
      <c r="A281" s="11">
        <v>15.87</v>
      </c>
      <c r="B281" s="10">
        <v>8.030631594025765</v>
      </c>
      <c r="C281" s="9">
        <v>14.4</v>
      </c>
      <c r="D281" s="1"/>
      <c r="E281" s="11">
        <v>15.87</v>
      </c>
      <c r="F281" s="10">
        <v>8.030631594025765</v>
      </c>
      <c r="G281" s="3">
        <v>-21.35</v>
      </c>
      <c r="J281" s="11"/>
      <c r="K281" s="10"/>
      <c r="L281" s="9"/>
      <c r="M281" s="2"/>
      <c r="N281" s="2"/>
      <c r="O281" s="2"/>
      <c r="P281" s="11"/>
      <c r="Q281" s="10"/>
      <c r="R281" s="3"/>
      <c r="U281" s="11"/>
      <c r="V281" s="10"/>
    </row>
    <row r="282" spans="1:22" ht="15">
      <c r="A282" s="11">
        <v>15.92</v>
      </c>
      <c r="B282" s="10">
        <v>8.060100949804472</v>
      </c>
      <c r="C282" s="9">
        <v>13.94</v>
      </c>
      <c r="D282" s="1"/>
      <c r="E282" s="11">
        <v>15.92</v>
      </c>
      <c r="F282" s="10">
        <v>8.060100949804472</v>
      </c>
      <c r="G282" s="3">
        <v>-22.21</v>
      </c>
      <c r="J282" s="11"/>
      <c r="K282" s="10"/>
      <c r="L282" s="9"/>
      <c r="M282" s="2"/>
      <c r="N282" s="2"/>
      <c r="O282" s="2"/>
      <c r="P282" s="11"/>
      <c r="Q282" s="10"/>
      <c r="R282" s="3"/>
      <c r="U282" s="11"/>
      <c r="V282" s="10"/>
    </row>
    <row r="283" spans="1:22" ht="15">
      <c r="A283" s="11">
        <v>15.97</v>
      </c>
      <c r="B283" s="10">
        <v>8.089582452058437</v>
      </c>
      <c r="C283" s="9">
        <v>14.2</v>
      </c>
      <c r="D283" s="1"/>
      <c r="E283" s="11">
        <v>15.97</v>
      </c>
      <c r="F283" s="10">
        <v>8.089582452058437</v>
      </c>
      <c r="G283" s="3">
        <v>-23.59</v>
      </c>
      <c r="J283" s="11"/>
      <c r="K283" s="10"/>
      <c r="L283" s="9"/>
      <c r="M283" s="2"/>
      <c r="N283" s="2"/>
      <c r="O283" s="2"/>
      <c r="P283" s="11"/>
      <c r="Q283" s="10"/>
      <c r="R283" s="3"/>
      <c r="U283" s="11"/>
      <c r="V283" s="10"/>
    </row>
    <row r="284" spans="1:22" ht="15">
      <c r="A284" s="11">
        <v>16.02</v>
      </c>
      <c r="B284" s="10">
        <v>8.1190760590213</v>
      </c>
      <c r="C284" s="9">
        <v>13.96</v>
      </c>
      <c r="D284" s="1"/>
      <c r="E284" s="11">
        <v>16.02</v>
      </c>
      <c r="F284" s="10">
        <v>8.1190760590213</v>
      </c>
      <c r="G284" s="3">
        <v>-24.88</v>
      </c>
      <c r="J284" s="11"/>
      <c r="K284" s="10"/>
      <c r="L284" s="9"/>
      <c r="M284" s="2"/>
      <c r="N284" s="2"/>
      <c r="O284" s="2"/>
      <c r="P284" s="11"/>
      <c r="Q284" s="10"/>
      <c r="R284" s="3"/>
      <c r="U284" s="11"/>
      <c r="V284" s="10"/>
    </row>
    <row r="285" spans="1:22" ht="15">
      <c r="A285" s="11">
        <v>16.07</v>
      </c>
      <c r="B285" s="10">
        <v>8.14858172955009</v>
      </c>
      <c r="C285" s="9">
        <v>10.96</v>
      </c>
      <c r="D285" s="1"/>
      <c r="E285" s="11">
        <v>16.07</v>
      </c>
      <c r="F285" s="10">
        <v>8.14858172955009</v>
      </c>
      <c r="G285" s="3">
        <v>-26.06</v>
      </c>
      <c r="J285" s="11"/>
      <c r="K285" s="10"/>
      <c r="L285" s="9"/>
      <c r="M285" s="2"/>
      <c r="N285" s="2"/>
      <c r="O285" s="2"/>
      <c r="P285" s="11"/>
      <c r="Q285" s="10"/>
      <c r="R285" s="3"/>
      <c r="U285" s="11"/>
      <c r="V285" s="10"/>
    </row>
    <row r="286" spans="1:22" ht="15">
      <c r="A286" s="11">
        <v>16.12</v>
      </c>
      <c r="B286" s="10">
        <v>8.1780994231175</v>
      </c>
      <c r="C286" s="9">
        <v>24.62</v>
      </c>
      <c r="D286" s="1"/>
      <c r="E286" s="11">
        <v>16.12</v>
      </c>
      <c r="F286" s="10">
        <v>8.1780994231175</v>
      </c>
      <c r="G286" s="3">
        <v>-27.44</v>
      </c>
      <c r="J286" s="11"/>
      <c r="K286" s="10"/>
      <c r="L286" s="9"/>
      <c r="M286" s="2"/>
      <c r="N286" s="2"/>
      <c r="O286" s="2"/>
      <c r="P286" s="11"/>
      <c r="Q286" s="10"/>
      <c r="R286" s="3"/>
      <c r="U286" s="11"/>
      <c r="V286" s="10"/>
    </row>
    <row r="287" spans="1:22" ht="15">
      <c r="A287" s="11">
        <v>16.17</v>
      </c>
      <c r="B287" s="10">
        <v>8.207629099804151</v>
      </c>
      <c r="C287" s="9">
        <v>21.5</v>
      </c>
      <c r="D287" s="1"/>
      <c r="E287" s="11">
        <v>16.17</v>
      </c>
      <c r="F287" s="10">
        <v>8.207629099804151</v>
      </c>
      <c r="G287" s="3">
        <v>-28.91</v>
      </c>
      <c r="J287" s="11"/>
      <c r="K287" s="10"/>
      <c r="L287" s="9"/>
      <c r="M287" s="2"/>
      <c r="N287" s="2"/>
      <c r="O287" s="2"/>
      <c r="P287" s="11"/>
      <c r="Q287" s="10"/>
      <c r="R287" s="3"/>
      <c r="U287" s="11"/>
      <c r="V287" s="10"/>
    </row>
    <row r="288" spans="1:22" ht="15">
      <c r="A288" s="11">
        <v>16.22</v>
      </c>
      <c r="B288" s="10">
        <v>8.237170720290859</v>
      </c>
      <c r="C288" s="9">
        <v>12.42</v>
      </c>
      <c r="D288" s="1"/>
      <c r="E288" s="11">
        <v>16.22</v>
      </c>
      <c r="F288" s="10">
        <v>8.237170720290859</v>
      </c>
      <c r="G288" s="3">
        <v>-30.41</v>
      </c>
      <c r="J288" s="11"/>
      <c r="K288" s="10"/>
      <c r="L288" s="9"/>
      <c r="M288" s="2"/>
      <c r="N288" s="2"/>
      <c r="O288" s="2"/>
      <c r="P288" s="11"/>
      <c r="Q288" s="10"/>
      <c r="R288" s="3"/>
      <c r="U288" s="11"/>
      <c r="V288" s="10"/>
    </row>
    <row r="289" spans="1:18" ht="15">
      <c r="A289" s="11">
        <v>16.27</v>
      </c>
      <c r="B289" s="10">
        <v>8.266724245850902</v>
      </c>
      <c r="C289" s="9">
        <v>14.54</v>
      </c>
      <c r="D289" s="1"/>
      <c r="E289" s="11">
        <v>16.27</v>
      </c>
      <c r="F289" s="10">
        <v>8.266724245850902</v>
      </c>
      <c r="G289" s="3">
        <v>-31.63</v>
      </c>
      <c r="J289" s="11"/>
      <c r="K289" s="10"/>
      <c r="L289" s="9"/>
      <c r="M289" s="2"/>
      <c r="N289" s="2"/>
      <c r="O289" s="2"/>
      <c r="P289" s="11"/>
      <c r="Q289" s="10"/>
      <c r="R289" s="3"/>
    </row>
    <row r="290" spans="1:22" ht="15">
      <c r="A290" s="11">
        <v>16.32</v>
      </c>
      <c r="B290" s="10">
        <v>8.296289638342293</v>
      </c>
      <c r="C290" s="9">
        <v>14</v>
      </c>
      <c r="D290" s="1"/>
      <c r="E290" s="11">
        <v>16.32</v>
      </c>
      <c r="F290" s="10">
        <v>8.296289638342293</v>
      </c>
      <c r="G290" s="3">
        <v>-32.02</v>
      </c>
      <c r="J290" s="11"/>
      <c r="K290" s="10"/>
      <c r="L290" s="9"/>
      <c r="M290" s="2"/>
      <c r="N290" s="2"/>
      <c r="O290" s="2"/>
      <c r="P290" s="11"/>
      <c r="Q290" s="10"/>
      <c r="R290" s="3"/>
      <c r="U290" s="11"/>
      <c r="V290" s="10"/>
    </row>
    <row r="291" spans="1:22" ht="15">
      <c r="A291" s="11">
        <v>16.37</v>
      </c>
      <c r="B291" s="10">
        <v>8.325866860200037</v>
      </c>
      <c r="C291" s="9">
        <v>41.38</v>
      </c>
      <c r="D291" s="1"/>
      <c r="E291" s="11">
        <v>16.37</v>
      </c>
      <c r="F291" s="10">
        <v>8.325866860200037</v>
      </c>
      <c r="G291" s="3">
        <v>-31.94</v>
      </c>
      <c r="J291" s="11"/>
      <c r="K291" s="10"/>
      <c r="L291" s="9"/>
      <c r="M291" s="2"/>
      <c r="N291" s="2"/>
      <c r="O291" s="2"/>
      <c r="P291" s="11"/>
      <c r="Q291" s="10"/>
      <c r="R291" s="3"/>
      <c r="U291" s="11"/>
      <c r="V291" s="10"/>
    </row>
    <row r="292" spans="1:22" ht="15">
      <c r="A292" s="11">
        <v>16.42</v>
      </c>
      <c r="B292" s="10">
        <v>8.35545587442841</v>
      </c>
      <c r="C292" s="9">
        <v>2.32</v>
      </c>
      <c r="D292" s="1"/>
      <c r="E292" s="11">
        <v>16.42</v>
      </c>
      <c r="F292" s="10">
        <v>8.35545587442841</v>
      </c>
      <c r="G292" s="3">
        <v>-31.08</v>
      </c>
      <c r="H292" s="1">
        <v>1984</v>
      </c>
      <c r="J292" s="11"/>
      <c r="K292" s="10"/>
      <c r="L292" s="9"/>
      <c r="M292" s="2"/>
      <c r="N292" s="2"/>
      <c r="O292" s="2"/>
      <c r="P292" s="11"/>
      <c r="Q292" s="10"/>
      <c r="R292" s="3"/>
      <c r="U292" s="11"/>
      <c r="V292" s="10"/>
    </row>
    <row r="293" spans="1:22" ht="15">
      <c r="A293" s="11">
        <v>16.47</v>
      </c>
      <c r="B293" s="10">
        <v>8.385056644593217</v>
      </c>
      <c r="C293" s="9">
        <v>2.66</v>
      </c>
      <c r="D293" s="1"/>
      <c r="E293" s="11">
        <v>16.47</v>
      </c>
      <c r="F293" s="10">
        <v>8.385056644593217</v>
      </c>
      <c r="G293" s="3">
        <v>-30.43</v>
      </c>
      <c r="J293" s="11"/>
      <c r="K293" s="10"/>
      <c r="L293" s="9"/>
      <c r="M293" s="2"/>
      <c r="N293" s="2"/>
      <c r="O293" s="2"/>
      <c r="U293" s="11"/>
      <c r="V293" s="10"/>
    </row>
    <row r="294" spans="1:22" ht="15">
      <c r="A294" s="11">
        <v>16.52</v>
      </c>
      <c r="B294" s="10">
        <v>8.414669134814067</v>
      </c>
      <c r="C294" s="9">
        <v>6.6</v>
      </c>
      <c r="D294" s="1"/>
      <c r="E294" s="11">
        <v>16.52</v>
      </c>
      <c r="F294" s="10">
        <v>8.414669134814067</v>
      </c>
      <c r="G294" s="3">
        <v>-29.01</v>
      </c>
      <c r="J294" s="11"/>
      <c r="K294" s="10"/>
      <c r="L294" s="9"/>
      <c r="M294" s="2"/>
      <c r="N294" s="2"/>
      <c r="O294" s="2"/>
      <c r="P294" s="11"/>
      <c r="Q294" s="10"/>
      <c r="R294" s="3"/>
      <c r="U294" s="11"/>
      <c r="V294" s="10"/>
    </row>
    <row r="295" spans="1:22" ht="15">
      <c r="A295" s="11">
        <v>16.58</v>
      </c>
      <c r="B295" s="10">
        <v>8.450218144745152</v>
      </c>
      <c r="C295" s="9">
        <v>6.06</v>
      </c>
      <c r="D295" s="1"/>
      <c r="E295" s="11">
        <v>16.58</v>
      </c>
      <c r="F295" s="10">
        <v>8.450218144745152</v>
      </c>
      <c r="G295" s="3">
        <v>-27.69</v>
      </c>
      <c r="J295" s="11"/>
      <c r="K295" s="10"/>
      <c r="L295" s="9"/>
      <c r="M295" s="2"/>
      <c r="N295" s="2"/>
      <c r="O295" s="2"/>
      <c r="P295" s="11"/>
      <c r="Q295" s="10"/>
      <c r="R295" s="3"/>
      <c r="U295" s="11"/>
      <c r="V295" s="10"/>
    </row>
    <row r="296" spans="1:22" ht="15">
      <c r="A296" s="11">
        <v>16.64</v>
      </c>
      <c r="B296" s="10">
        <v>8.485783925614864</v>
      </c>
      <c r="C296" s="9">
        <v>2.98</v>
      </c>
      <c r="D296" s="1"/>
      <c r="E296" s="11">
        <v>16.64</v>
      </c>
      <c r="F296" s="10">
        <v>8.485783925614864</v>
      </c>
      <c r="G296" s="3">
        <v>-28.36</v>
      </c>
      <c r="J296" s="11"/>
      <c r="K296" s="10"/>
      <c r="L296" s="9"/>
      <c r="M296" s="2"/>
      <c r="N296" s="2"/>
      <c r="O296" s="2"/>
      <c r="P296" s="11"/>
      <c r="Q296" s="10"/>
      <c r="R296" s="3"/>
      <c r="U296" s="11"/>
      <c r="V296" s="10"/>
    </row>
    <row r="297" spans="1:22" ht="15">
      <c r="A297" s="11">
        <v>16.69</v>
      </c>
      <c r="B297" s="10">
        <v>8.515436002930729</v>
      </c>
      <c r="C297" s="9">
        <v>6.1</v>
      </c>
      <c r="D297" s="1">
        <v>1984</v>
      </c>
      <c r="E297" s="11">
        <v>16.69</v>
      </c>
      <c r="F297" s="10">
        <v>8.515436002930729</v>
      </c>
      <c r="G297" s="3">
        <v>-29.53</v>
      </c>
      <c r="J297" s="11"/>
      <c r="K297" s="10"/>
      <c r="L297" s="9"/>
      <c r="M297" s="2"/>
      <c r="N297" s="2"/>
      <c r="O297" s="2"/>
      <c r="P297" s="11"/>
      <c r="Q297" s="10"/>
      <c r="R297" s="3"/>
      <c r="U297" s="11"/>
      <c r="V297" s="10"/>
    </row>
    <row r="298" spans="1:22" ht="15">
      <c r="A298" s="11">
        <v>16.74</v>
      </c>
      <c r="B298" s="10">
        <v>8.54509964881209</v>
      </c>
      <c r="C298" s="9">
        <v>5.88</v>
      </c>
      <c r="D298" s="1"/>
      <c r="E298" s="11">
        <v>16.74</v>
      </c>
      <c r="F298" s="10">
        <v>8.54509964881209</v>
      </c>
      <c r="G298" s="3">
        <v>-30.46</v>
      </c>
      <c r="M298" s="2"/>
      <c r="N298" s="2"/>
      <c r="O298" s="2"/>
      <c r="P298" s="11"/>
      <c r="Q298" s="10"/>
      <c r="R298" s="3"/>
      <c r="U298" s="11"/>
      <c r="V298" s="10"/>
    </row>
    <row r="299" spans="1:22" ht="15">
      <c r="A299" s="11">
        <v>16.79</v>
      </c>
      <c r="B299" s="10">
        <v>8.574774830235468</v>
      </c>
      <c r="C299" s="9">
        <v>8.14</v>
      </c>
      <c r="D299" s="1"/>
      <c r="E299" s="11">
        <v>16.79</v>
      </c>
      <c r="F299" s="10">
        <v>8.574774830235468</v>
      </c>
      <c r="G299" s="3">
        <v>-30.9</v>
      </c>
      <c r="J299" s="11"/>
      <c r="K299" s="10"/>
      <c r="L299" s="9"/>
      <c r="M299" s="2"/>
      <c r="N299" s="2"/>
      <c r="O299" s="2"/>
      <c r="P299" s="11"/>
      <c r="Q299" s="10"/>
      <c r="R299" s="3"/>
      <c r="U299" s="11"/>
      <c r="V299" s="10"/>
    </row>
    <row r="300" spans="1:22" ht="15">
      <c r="A300" s="11">
        <v>16.84</v>
      </c>
      <c r="B300" s="10">
        <v>8.604461514681685</v>
      </c>
      <c r="C300" s="9">
        <v>5.18</v>
      </c>
      <c r="D300" s="1"/>
      <c r="E300" s="11">
        <v>16.84</v>
      </c>
      <c r="F300" s="10">
        <v>8.604461514681685</v>
      </c>
      <c r="G300" s="3">
        <v>-30.12</v>
      </c>
      <c r="J300" s="11"/>
      <c r="K300" s="10"/>
      <c r="L300" s="9"/>
      <c r="M300" s="2"/>
      <c r="N300" s="2"/>
      <c r="O300" s="2"/>
      <c r="P300" s="11"/>
      <c r="Q300" s="10"/>
      <c r="R300" s="3"/>
      <c r="U300" s="11"/>
      <c r="V300" s="10"/>
    </row>
    <row r="301" spans="1:22" ht="15">
      <c r="A301" s="11">
        <v>16.89</v>
      </c>
      <c r="B301" s="10">
        <v>8.63415967012815</v>
      </c>
      <c r="C301" s="9">
        <v>2.38</v>
      </c>
      <c r="D301" s="1"/>
      <c r="E301" s="11">
        <v>16.89</v>
      </c>
      <c r="F301" s="10">
        <v>8.63415967012815</v>
      </c>
      <c r="G301" s="3">
        <v>-28.97</v>
      </c>
      <c r="J301" s="11"/>
      <c r="K301" s="10"/>
      <c r="L301" s="9"/>
      <c r="M301" s="2"/>
      <c r="N301" s="2"/>
      <c r="O301" s="2"/>
      <c r="P301" s="11"/>
      <c r="Q301" s="10"/>
      <c r="R301" s="3"/>
      <c r="U301" s="11"/>
      <c r="V301" s="10"/>
    </row>
    <row r="302" spans="1:22" ht="15">
      <c r="A302" s="11">
        <v>16.94</v>
      </c>
      <c r="B302" s="10">
        <v>8.66386926504112</v>
      </c>
      <c r="C302" s="9">
        <v>3.7</v>
      </c>
      <c r="D302" s="1"/>
      <c r="E302" s="11">
        <v>16.94</v>
      </c>
      <c r="F302" s="10">
        <v>8.66386926504112</v>
      </c>
      <c r="G302" s="3">
        <v>-28.2</v>
      </c>
      <c r="J302" s="11"/>
      <c r="K302" s="10"/>
      <c r="L302" s="9"/>
      <c r="M302" s="2"/>
      <c r="N302" s="2"/>
      <c r="O302" s="2"/>
      <c r="P302" s="11"/>
      <c r="Q302" s="10"/>
      <c r="R302" s="3"/>
      <c r="U302" s="11"/>
      <c r="V302" s="10"/>
    </row>
    <row r="303" spans="1:22" ht="15">
      <c r="A303" s="11">
        <v>16.99</v>
      </c>
      <c r="B303" s="10">
        <v>8.693590268367963</v>
      </c>
      <c r="C303" s="9">
        <v>7.48</v>
      </c>
      <c r="D303" s="1"/>
      <c r="E303" s="11">
        <v>16.99</v>
      </c>
      <c r="F303" s="10">
        <v>8.693590268367963</v>
      </c>
      <c r="G303" s="3">
        <v>-27.93</v>
      </c>
      <c r="J303" s="11"/>
      <c r="K303" s="10"/>
      <c r="L303" s="9"/>
      <c r="M303" s="2"/>
      <c r="N303" s="2"/>
      <c r="O303" s="2"/>
      <c r="P303" s="11"/>
      <c r="Q303" s="10"/>
      <c r="R303" s="3"/>
      <c r="U303" s="11"/>
      <c r="V303" s="10"/>
    </row>
    <row r="304" spans="1:22" ht="15">
      <c r="A304" s="11">
        <v>17.04</v>
      </c>
      <c r="B304" s="10">
        <v>8.723322649529434</v>
      </c>
      <c r="C304" s="9">
        <v>5.4</v>
      </c>
      <c r="D304" s="1"/>
      <c r="E304" s="11">
        <v>17.04</v>
      </c>
      <c r="F304" s="10">
        <v>8.723322649529434</v>
      </c>
      <c r="G304" s="3">
        <v>-27.15</v>
      </c>
      <c r="J304" s="11"/>
      <c r="K304" s="10"/>
      <c r="L304" s="9"/>
      <c r="M304" s="2"/>
      <c r="N304" s="2"/>
      <c r="O304" s="2"/>
      <c r="P304" s="11"/>
      <c r="Q304" s="10"/>
      <c r="R304" s="3"/>
      <c r="U304" s="11"/>
      <c r="V304" s="10"/>
    </row>
    <row r="305" spans="1:22" ht="15">
      <c r="A305" s="11">
        <v>17.09</v>
      </c>
      <c r="B305" s="10">
        <v>8.753066378411935</v>
      </c>
      <c r="C305" s="9">
        <v>6.9</v>
      </c>
      <c r="D305" s="1"/>
      <c r="E305" s="11">
        <v>17.09</v>
      </c>
      <c r="F305" s="10">
        <v>8.753066378411935</v>
      </c>
      <c r="G305" s="3">
        <v>-25.99</v>
      </c>
      <c r="J305" s="11"/>
      <c r="K305" s="10"/>
      <c r="L305" s="9"/>
      <c r="M305" s="2"/>
      <c r="N305" s="2"/>
      <c r="O305" s="2"/>
      <c r="P305" s="11"/>
      <c r="Q305" s="10"/>
      <c r="R305" s="3"/>
      <c r="U305" s="11"/>
      <c r="V305" s="10"/>
    </row>
    <row r="306" spans="1:22" ht="15">
      <c r="A306" s="11">
        <v>17.14</v>
      </c>
      <c r="B306" s="10">
        <v>8.782821425359788</v>
      </c>
      <c r="C306" s="9">
        <v>3.48</v>
      </c>
      <c r="D306" s="1"/>
      <c r="E306" s="11">
        <v>17.14</v>
      </c>
      <c r="F306" s="10">
        <v>8.782821425359788</v>
      </c>
      <c r="G306" s="3">
        <v>-24.95</v>
      </c>
      <c r="J306" s="11"/>
      <c r="K306" s="10"/>
      <c r="L306" s="9"/>
      <c r="M306" s="2"/>
      <c r="N306" s="2"/>
      <c r="O306" s="2"/>
      <c r="P306" s="11"/>
      <c r="Q306" s="10"/>
      <c r="R306" s="3"/>
      <c r="U306" s="11"/>
      <c r="V306" s="10"/>
    </row>
    <row r="307" spans="1:22" ht="15">
      <c r="A307" s="11">
        <v>17.19</v>
      </c>
      <c r="B307" s="10">
        <v>8.812587761167501</v>
      </c>
      <c r="C307" s="9">
        <v>4.2</v>
      </c>
      <c r="D307" s="1"/>
      <c r="E307" s="11">
        <v>17.19</v>
      </c>
      <c r="F307" s="10">
        <v>8.812587761167501</v>
      </c>
      <c r="G307" s="3">
        <v>-24.29</v>
      </c>
      <c r="J307" s="11"/>
      <c r="K307" s="10"/>
      <c r="L307" s="9"/>
      <c r="M307" s="2"/>
      <c r="N307" s="2"/>
      <c r="O307" s="2"/>
      <c r="P307" s="11"/>
      <c r="Q307" s="10"/>
      <c r="R307" s="3"/>
      <c r="U307" s="11"/>
      <c r="V307" s="10"/>
    </row>
    <row r="308" spans="1:22" ht="15">
      <c r="A308" s="11">
        <v>17.25</v>
      </c>
      <c r="B308" s="10">
        <v>8.848320876252936</v>
      </c>
      <c r="C308" s="9">
        <v>2.54</v>
      </c>
      <c r="D308" s="1"/>
      <c r="E308" s="11">
        <v>17.25</v>
      </c>
      <c r="F308" s="10">
        <v>8.848320876252936</v>
      </c>
      <c r="G308" s="3">
        <v>-21.52</v>
      </c>
      <c r="J308" s="11"/>
      <c r="K308" s="10"/>
      <c r="L308" s="9"/>
      <c r="M308" s="2"/>
      <c r="N308" s="2"/>
      <c r="O308" s="2"/>
      <c r="P308" s="11"/>
      <c r="Q308" s="10"/>
      <c r="R308" s="3"/>
      <c r="U308" s="11"/>
      <c r="V308" s="10"/>
    </row>
    <row r="309" spans="1:22" ht="15">
      <c r="A309" s="11">
        <v>17.31</v>
      </c>
      <c r="B309" s="10">
        <v>8.884070161050984</v>
      </c>
      <c r="C309" s="9">
        <v>18.62</v>
      </c>
      <c r="D309" s="1"/>
      <c r="E309" s="11">
        <v>17.31</v>
      </c>
      <c r="F309" s="10">
        <v>8.884070161050984</v>
      </c>
      <c r="G309" s="3">
        <v>-20.7</v>
      </c>
      <c r="J309" s="11"/>
      <c r="K309" s="10"/>
      <c r="L309" s="9"/>
      <c r="M309" s="2"/>
      <c r="N309" s="2"/>
      <c r="O309" s="2"/>
      <c r="P309" s="11"/>
      <c r="Q309" s="10"/>
      <c r="R309" s="3"/>
      <c r="U309" s="11"/>
      <c r="V309" s="10"/>
    </row>
    <row r="310" spans="1:22" ht="15">
      <c r="A310" s="11">
        <v>17.36</v>
      </c>
      <c r="B310" s="10">
        <v>8.91387466641984</v>
      </c>
      <c r="C310" s="9">
        <v>5.96</v>
      </c>
      <c r="D310" s="1"/>
      <c r="E310" s="11">
        <v>17.36</v>
      </c>
      <c r="F310" s="10">
        <v>8.91387466641984</v>
      </c>
      <c r="G310" s="3">
        <v>-23.28</v>
      </c>
      <c r="J310" s="11"/>
      <c r="K310" s="10"/>
      <c r="L310" s="9"/>
      <c r="M310" s="2"/>
      <c r="N310" s="2"/>
      <c r="O310" s="2"/>
      <c r="P310" s="11"/>
      <c r="Q310" s="10"/>
      <c r="R310" s="3"/>
      <c r="U310" s="11"/>
      <c r="V310" s="10"/>
    </row>
    <row r="311" spans="1:22" ht="15">
      <c r="A311" s="11">
        <v>17.41</v>
      </c>
      <c r="B311" s="10">
        <v>8.943690337296612</v>
      </c>
      <c r="C311" s="9">
        <v>6.94</v>
      </c>
      <c r="D311" s="1"/>
      <c r="E311" s="11">
        <v>17.41</v>
      </c>
      <c r="F311" s="10">
        <v>8.943690337296612</v>
      </c>
      <c r="G311" s="3">
        <v>-23.84</v>
      </c>
      <c r="J311" s="11"/>
      <c r="K311" s="10"/>
      <c r="L311" s="9"/>
      <c r="M311" s="2"/>
      <c r="N311" s="2"/>
      <c r="O311" s="2"/>
      <c r="P311" s="11"/>
      <c r="Q311" s="10"/>
      <c r="R311" s="3"/>
      <c r="U311" s="11"/>
      <c r="V311" s="10"/>
    </row>
    <row r="312" spans="1:22" ht="15">
      <c r="A312" s="11">
        <v>17.45</v>
      </c>
      <c r="B312" s="10">
        <v>8.967551784877873</v>
      </c>
      <c r="C312" s="9">
        <v>4.8</v>
      </c>
      <c r="D312" s="1"/>
      <c r="E312" s="11">
        <v>17.45</v>
      </c>
      <c r="F312" s="10">
        <v>8.967551784877873</v>
      </c>
      <c r="G312" s="3">
        <v>-24.34</v>
      </c>
      <c r="J312" s="11"/>
      <c r="K312" s="10"/>
      <c r="L312" s="9"/>
      <c r="M312" s="2"/>
      <c r="N312" s="2"/>
      <c r="O312" s="2"/>
      <c r="P312" s="11"/>
      <c r="Q312" s="10"/>
      <c r="R312" s="3"/>
      <c r="U312" s="11"/>
      <c r="V312" s="10"/>
    </row>
    <row r="313" spans="1:22" ht="15">
      <c r="A313" s="11">
        <v>17.515</v>
      </c>
      <c r="B313" s="10">
        <v>9.006338196505615</v>
      </c>
      <c r="C313" s="9">
        <v>25.02</v>
      </c>
      <c r="D313" s="1"/>
      <c r="E313" s="11">
        <v>17.515</v>
      </c>
      <c r="F313" s="10">
        <v>9.006338196505615</v>
      </c>
      <c r="G313" s="3">
        <v>-26.66</v>
      </c>
      <c r="J313" s="11"/>
      <c r="K313" s="10"/>
      <c r="L313" s="9"/>
      <c r="M313" s="2"/>
      <c r="N313" s="2"/>
      <c r="O313" s="2"/>
      <c r="P313" s="11"/>
      <c r="Q313" s="10"/>
      <c r="R313" s="3"/>
      <c r="U313" s="11"/>
      <c r="V313" s="10"/>
    </row>
    <row r="314" spans="1:18" ht="15">
      <c r="A314" s="11">
        <v>17.575</v>
      </c>
      <c r="B314" s="10">
        <v>9.042158334173584</v>
      </c>
      <c r="C314" s="9">
        <v>19.28</v>
      </c>
      <c r="D314" s="1"/>
      <c r="E314" s="11">
        <v>17.575</v>
      </c>
      <c r="F314" s="10">
        <v>9.042158334173584</v>
      </c>
      <c r="G314" s="3">
        <v>-28.63</v>
      </c>
      <c r="J314" s="11"/>
      <c r="K314" s="10"/>
      <c r="L314" s="9"/>
      <c r="M314" s="2"/>
      <c r="N314" s="2"/>
      <c r="O314" s="2"/>
      <c r="P314" s="11"/>
      <c r="Q314" s="10"/>
      <c r="R314" s="3"/>
    </row>
    <row r="315" spans="1:22" ht="15">
      <c r="A315" s="11">
        <v>17.625</v>
      </c>
      <c r="B315" s="10">
        <v>9.07202171508328</v>
      </c>
      <c r="C315" s="9">
        <v>20.46</v>
      </c>
      <c r="D315" s="1"/>
      <c r="E315" s="11">
        <v>17.625</v>
      </c>
      <c r="F315" s="10">
        <v>9.07202171508328</v>
      </c>
      <c r="G315" s="3">
        <v>-30.58</v>
      </c>
      <c r="J315" s="11"/>
      <c r="K315" s="10"/>
      <c r="L315" s="9"/>
      <c r="M315" s="2"/>
      <c r="N315" s="2"/>
      <c r="O315" s="2"/>
      <c r="P315" s="11"/>
      <c r="Q315" s="10"/>
      <c r="R315" s="3"/>
      <c r="U315" s="11"/>
      <c r="V315" s="10"/>
    </row>
    <row r="316" spans="1:22" ht="15">
      <c r="A316" s="11">
        <v>17.675</v>
      </c>
      <c r="B316" s="10">
        <v>9.101896123356925</v>
      </c>
      <c r="C316" s="9">
        <v>30.02</v>
      </c>
      <c r="D316" s="1"/>
      <c r="E316" s="11">
        <v>17.675</v>
      </c>
      <c r="F316" s="10">
        <v>9.101896123356925</v>
      </c>
      <c r="G316" s="3">
        <v>-31.14</v>
      </c>
      <c r="J316" s="11"/>
      <c r="K316" s="10"/>
      <c r="L316" s="9"/>
      <c r="M316" s="2"/>
      <c r="N316" s="2"/>
      <c r="O316" s="2"/>
      <c r="P316" s="11"/>
      <c r="Q316" s="10"/>
      <c r="R316" s="3"/>
      <c r="U316" s="11"/>
      <c r="V316" s="10"/>
    </row>
    <row r="317" spans="1:22" ht="15">
      <c r="A317" s="11">
        <v>17.725</v>
      </c>
      <c r="B317" s="10">
        <v>9.131781534121993</v>
      </c>
      <c r="C317" s="9">
        <v>4.06</v>
      </c>
      <c r="D317" s="1"/>
      <c r="E317" s="11">
        <v>17.725</v>
      </c>
      <c r="F317" s="10">
        <v>9.131781534121993</v>
      </c>
      <c r="G317" s="3">
        <v>-30.11</v>
      </c>
      <c r="H317" s="1">
        <v>1983</v>
      </c>
      <c r="J317" s="11"/>
      <c r="K317" s="10"/>
      <c r="L317" s="9"/>
      <c r="M317" s="2"/>
      <c r="N317" s="2"/>
      <c r="O317" s="2"/>
      <c r="P317" s="11"/>
      <c r="Q317" s="10"/>
      <c r="R317" s="3"/>
      <c r="U317" s="11"/>
      <c r="V317" s="10"/>
    </row>
    <row r="318" spans="1:22" ht="15">
      <c r="A318" s="11">
        <v>17.775</v>
      </c>
      <c r="B318" s="10">
        <v>9.161677922865673</v>
      </c>
      <c r="C318" s="9">
        <v>4.32</v>
      </c>
      <c r="D318" s="1"/>
      <c r="E318" s="11">
        <v>17.775</v>
      </c>
      <c r="F318" s="10">
        <v>9.161677922865673</v>
      </c>
      <c r="G318" s="3">
        <v>-28.97</v>
      </c>
      <c r="J318" s="11"/>
      <c r="K318" s="10"/>
      <c r="L318" s="9"/>
      <c r="M318" s="2"/>
      <c r="N318" s="2"/>
      <c r="O318" s="2"/>
      <c r="U318" s="11"/>
      <c r="V318" s="10"/>
    </row>
    <row r="319" spans="1:22" ht="15">
      <c r="A319" s="11">
        <v>17.825</v>
      </c>
      <c r="B319" s="10">
        <v>9.191585265427133</v>
      </c>
      <c r="C319" s="9">
        <v>4.62</v>
      </c>
      <c r="D319" s="1"/>
      <c r="E319" s="11">
        <v>17.825</v>
      </c>
      <c r="F319" s="10">
        <v>9.191585265427133</v>
      </c>
      <c r="G319" s="3">
        <v>-28.63</v>
      </c>
      <c r="J319" s="11"/>
      <c r="K319" s="10"/>
      <c r="L319" s="9"/>
      <c r="M319" s="2"/>
      <c r="N319" s="2"/>
      <c r="O319" s="2"/>
      <c r="P319" s="11"/>
      <c r="Q319" s="10"/>
      <c r="R319" s="3"/>
      <c r="U319" s="11"/>
      <c r="V319" s="10"/>
    </row>
    <row r="320" spans="1:22" ht="15">
      <c r="A320" s="11">
        <v>17.875</v>
      </c>
      <c r="B320" s="10">
        <v>9.221503537989795</v>
      </c>
      <c r="C320" s="9">
        <v>7.46</v>
      </c>
      <c r="D320" s="1"/>
      <c r="E320" s="11">
        <v>17.875</v>
      </c>
      <c r="F320" s="10">
        <v>9.221503537989795</v>
      </c>
      <c r="G320" s="3">
        <v>-28.49</v>
      </c>
      <c r="J320" s="11"/>
      <c r="K320" s="10"/>
      <c r="L320" s="9"/>
      <c r="M320" s="2"/>
      <c r="N320" s="2"/>
      <c r="O320" s="2"/>
      <c r="P320" s="11"/>
      <c r="Q320" s="10"/>
      <c r="R320" s="3"/>
      <c r="U320" s="11"/>
      <c r="V320" s="10"/>
    </row>
    <row r="321" spans="1:22" ht="15">
      <c r="A321" s="11">
        <v>17.925</v>
      </c>
      <c r="B321" s="10">
        <v>9.251432717073596</v>
      </c>
      <c r="C321" s="9">
        <v>7.48</v>
      </c>
      <c r="D321" s="1"/>
      <c r="E321" s="11">
        <v>17.925</v>
      </c>
      <c r="F321" s="10">
        <v>9.251432717073596</v>
      </c>
      <c r="G321" s="3">
        <v>-28.21</v>
      </c>
      <c r="J321" s="11"/>
      <c r="K321" s="10"/>
      <c r="L321" s="9"/>
      <c r="M321" s="2"/>
      <c r="N321" s="2"/>
      <c r="O321" s="2"/>
      <c r="P321" s="11"/>
      <c r="Q321" s="10"/>
      <c r="R321" s="3"/>
      <c r="U321" s="11"/>
      <c r="V321" s="10"/>
    </row>
    <row r="322" spans="1:22" ht="15">
      <c r="A322" s="11">
        <v>17.975</v>
      </c>
      <c r="B322" s="10">
        <v>9.28137277952726</v>
      </c>
      <c r="C322" s="9">
        <v>16.9</v>
      </c>
      <c r="D322" s="1"/>
      <c r="E322" s="11">
        <v>17.975</v>
      </c>
      <c r="F322" s="10">
        <v>9.28137277952726</v>
      </c>
      <c r="G322" s="3">
        <v>-27.94</v>
      </c>
      <c r="J322" s="11"/>
      <c r="K322" s="10"/>
      <c r="L322" s="9"/>
      <c r="M322" s="2"/>
      <c r="N322" s="2"/>
      <c r="O322" s="2"/>
      <c r="P322" s="11"/>
      <c r="Q322" s="10"/>
      <c r="R322" s="3"/>
      <c r="U322" s="11"/>
      <c r="V322" s="10"/>
    </row>
    <row r="323" spans="1:22" ht="15">
      <c r="A323" s="11">
        <v>18.025</v>
      </c>
      <c r="B323" s="10">
        <v>9.31132370252056</v>
      </c>
      <c r="C323" s="9">
        <v>12.54</v>
      </c>
      <c r="D323" s="1"/>
      <c r="E323" s="11">
        <v>18.025</v>
      </c>
      <c r="F323" s="10">
        <v>9.31132370252056</v>
      </c>
      <c r="G323" s="3">
        <v>-27.72</v>
      </c>
      <c r="J323" s="11"/>
      <c r="K323" s="10"/>
      <c r="L323" s="9"/>
      <c r="M323" s="2"/>
      <c r="N323" s="2"/>
      <c r="O323" s="2"/>
      <c r="P323" s="11"/>
      <c r="Q323" s="10"/>
      <c r="R323" s="3"/>
      <c r="U323" s="11"/>
      <c r="V323" s="10"/>
    </row>
    <row r="324" spans="1:22" ht="15">
      <c r="A324" s="11">
        <v>18.075</v>
      </c>
      <c r="B324" s="10">
        <v>9.341285463536595</v>
      </c>
      <c r="C324" s="9">
        <v>4.72</v>
      </c>
      <c r="D324" s="1"/>
      <c r="E324" s="11">
        <v>18.075</v>
      </c>
      <c r="F324" s="10">
        <v>9.341285463536595</v>
      </c>
      <c r="G324" s="3">
        <v>-27.2</v>
      </c>
      <c r="J324" s="11"/>
      <c r="K324" s="10"/>
      <c r="L324" s="9"/>
      <c r="M324" s="2"/>
      <c r="N324" s="2"/>
      <c r="O324" s="2"/>
      <c r="P324" s="11"/>
      <c r="Q324" s="10"/>
      <c r="R324" s="3"/>
      <c r="U324" s="11"/>
      <c r="V324" s="10"/>
    </row>
    <row r="325" spans="1:22" ht="15">
      <c r="A325" s="11">
        <v>18.135</v>
      </c>
      <c r="B325" s="10">
        <v>9.377252555729534</v>
      </c>
      <c r="C325" s="9">
        <v>5.26</v>
      </c>
      <c r="D325" s="1">
        <v>1983</v>
      </c>
      <c r="E325" s="11">
        <v>18.135</v>
      </c>
      <c r="F325" s="10">
        <v>9.377252555729534</v>
      </c>
      <c r="G325" s="3">
        <v>-19.91</v>
      </c>
      <c r="J325" s="11"/>
      <c r="K325" s="10"/>
      <c r="L325" s="9"/>
      <c r="M325" s="2"/>
      <c r="N325" s="2"/>
      <c r="O325" s="2"/>
      <c r="P325" s="11"/>
      <c r="Q325" s="10"/>
      <c r="R325" s="3"/>
      <c r="U325" s="11"/>
      <c r="V325" s="10"/>
    </row>
    <row r="326" spans="1:22" ht="15">
      <c r="A326" s="11">
        <v>18.195</v>
      </c>
      <c r="B326" s="10">
        <v>9.413235188010788</v>
      </c>
      <c r="C326" s="9">
        <v>5.42</v>
      </c>
      <c r="D326" s="1"/>
      <c r="E326" s="11">
        <v>18.195</v>
      </c>
      <c r="F326" s="10">
        <v>9.413235188010788</v>
      </c>
      <c r="G326" s="3">
        <v>-18.92</v>
      </c>
      <c r="M326" s="2"/>
      <c r="N326" s="2"/>
      <c r="O326" s="2"/>
      <c r="P326" s="11"/>
      <c r="Q326" s="10"/>
      <c r="R326" s="3"/>
      <c r="U326" s="11"/>
      <c r="V326" s="10"/>
    </row>
    <row r="327" spans="1:22" ht="15">
      <c r="A327" s="11">
        <v>18.245</v>
      </c>
      <c r="B327" s="10">
        <v>9.44323363392963</v>
      </c>
      <c r="C327" s="9">
        <v>5.4</v>
      </c>
      <c r="D327" s="1"/>
      <c r="E327" s="11">
        <v>18.245</v>
      </c>
      <c r="F327" s="10">
        <v>9.44323363392963</v>
      </c>
      <c r="G327" s="3">
        <v>-20.57</v>
      </c>
      <c r="J327" s="11"/>
      <c r="K327" s="10"/>
      <c r="L327" s="9"/>
      <c r="M327" s="2"/>
      <c r="N327" s="2"/>
      <c r="O327" s="2"/>
      <c r="P327" s="11"/>
      <c r="Q327" s="10"/>
      <c r="R327" s="3"/>
      <c r="U327" s="11"/>
      <c r="V327" s="10"/>
    </row>
    <row r="328" spans="1:22" ht="15">
      <c r="A328" s="11">
        <v>18.295</v>
      </c>
      <c r="B328" s="10">
        <v>9.473242822323094</v>
      </c>
      <c r="C328" s="9">
        <v>25.18</v>
      </c>
      <c r="D328" s="1"/>
      <c r="E328" s="11">
        <v>18.295</v>
      </c>
      <c r="F328" s="10">
        <v>9.473242822323094</v>
      </c>
      <c r="G328" s="3">
        <v>-22.81</v>
      </c>
      <c r="J328" s="11"/>
      <c r="K328" s="10"/>
      <c r="L328" s="9"/>
      <c r="M328" s="2"/>
      <c r="N328" s="2"/>
      <c r="O328" s="2"/>
      <c r="P328" s="11"/>
      <c r="Q328" s="10"/>
      <c r="R328" s="3"/>
      <c r="U328" s="11"/>
      <c r="V328" s="10"/>
    </row>
    <row r="329" spans="1:22" ht="15">
      <c r="A329" s="11">
        <v>18.345</v>
      </c>
      <c r="B329" s="10">
        <v>9.503262732232585</v>
      </c>
      <c r="C329" s="9">
        <v>25.12</v>
      </c>
      <c r="D329" s="1"/>
      <c r="E329" s="11">
        <v>18.345</v>
      </c>
      <c r="F329" s="10">
        <v>9.503262732232585</v>
      </c>
      <c r="G329" s="3">
        <v>-23.73</v>
      </c>
      <c r="J329" s="11"/>
      <c r="K329" s="10"/>
      <c r="L329" s="9"/>
      <c r="M329" s="2"/>
      <c r="N329" s="2"/>
      <c r="O329" s="2"/>
      <c r="P329" s="11"/>
      <c r="Q329" s="10"/>
      <c r="R329" s="3"/>
      <c r="U329" s="11"/>
      <c r="V329" s="10"/>
    </row>
    <row r="330" spans="1:22" ht="15">
      <c r="A330" s="11">
        <v>18.385</v>
      </c>
      <c r="B330" s="10">
        <v>9.52728722081719</v>
      </c>
      <c r="C330" s="9">
        <v>12.68</v>
      </c>
      <c r="D330" s="1"/>
      <c r="E330" s="11">
        <v>18.385</v>
      </c>
      <c r="F330" s="10">
        <v>9.52728722081719</v>
      </c>
      <c r="G330" s="3">
        <v>-24.01</v>
      </c>
      <c r="J330" s="11"/>
      <c r="K330" s="10"/>
      <c r="L330" s="9"/>
      <c r="M330" s="2"/>
      <c r="N330" s="2"/>
      <c r="O330" s="2"/>
      <c r="P330" s="11"/>
      <c r="Q330" s="10"/>
      <c r="R330" s="3"/>
      <c r="U330" s="11"/>
      <c r="V330" s="10"/>
    </row>
    <row r="331" spans="1:22" ht="15">
      <c r="A331" s="11">
        <v>18.45</v>
      </c>
      <c r="B331" s="10">
        <v>9.566338124475056</v>
      </c>
      <c r="C331" s="9">
        <v>17.62</v>
      </c>
      <c r="D331" s="1"/>
      <c r="E331" s="11">
        <v>18.45</v>
      </c>
      <c r="F331" s="10">
        <v>9.566338124475056</v>
      </c>
      <c r="G331" s="3">
        <v>-24.52</v>
      </c>
      <c r="J331" s="11"/>
      <c r="K331" s="10"/>
      <c r="L331" s="9"/>
      <c r="M331" s="2"/>
      <c r="N331" s="2"/>
      <c r="O331" s="2"/>
      <c r="P331" s="11"/>
      <c r="Q331" s="10"/>
      <c r="R331" s="3"/>
      <c r="U331" s="11"/>
      <c r="V331" s="10"/>
    </row>
    <row r="332" spans="1:22" ht="15">
      <c r="A332" s="11">
        <v>18.515</v>
      </c>
      <c r="B332" s="10">
        <v>9.605407045565943</v>
      </c>
      <c r="C332" s="9">
        <v>11.76</v>
      </c>
      <c r="D332" s="1"/>
      <c r="E332" s="11">
        <v>18.515</v>
      </c>
      <c r="F332" s="10">
        <v>9.605407045565943</v>
      </c>
      <c r="G332" s="3">
        <v>-25.36</v>
      </c>
      <c r="J332" s="11"/>
      <c r="K332" s="10"/>
      <c r="L332" s="9"/>
      <c r="M332" s="2"/>
      <c r="N332" s="2"/>
      <c r="O332" s="2"/>
      <c r="P332" s="11"/>
      <c r="Q332" s="10"/>
      <c r="R332" s="3"/>
      <c r="U332" s="11"/>
      <c r="V332" s="10"/>
    </row>
    <row r="333" spans="1:22" ht="15">
      <c r="A333" s="11">
        <v>18.566</v>
      </c>
      <c r="B333" s="10">
        <v>9.636075224520072</v>
      </c>
      <c r="C333" s="9">
        <v>13.1</v>
      </c>
      <c r="D333" s="1"/>
      <c r="E333" s="11">
        <v>18.566</v>
      </c>
      <c r="F333" s="10">
        <v>9.636075224520072</v>
      </c>
      <c r="G333" s="3">
        <v>-26.73</v>
      </c>
      <c r="J333" s="11"/>
      <c r="K333" s="10"/>
      <c r="L333" s="9"/>
      <c r="M333" s="2"/>
      <c r="N333" s="2"/>
      <c r="O333" s="2"/>
      <c r="P333" s="11"/>
      <c r="Q333" s="10"/>
      <c r="R333" s="3"/>
      <c r="U333" s="11"/>
      <c r="V333" s="10"/>
    </row>
    <row r="334" spans="1:22" ht="15">
      <c r="A334" s="11">
        <v>18.617</v>
      </c>
      <c r="B334" s="10">
        <v>9.666754444727433</v>
      </c>
      <c r="C334" s="9">
        <v>6.36</v>
      </c>
      <c r="D334" s="1"/>
      <c r="E334" s="11">
        <v>18.617</v>
      </c>
      <c r="F334" s="10">
        <v>9.666754444727433</v>
      </c>
      <c r="G334" s="3">
        <v>-28.9</v>
      </c>
      <c r="J334" s="11"/>
      <c r="K334" s="10"/>
      <c r="L334" s="9"/>
      <c r="M334" s="2"/>
      <c r="N334" s="2"/>
      <c r="O334" s="2"/>
      <c r="P334" s="11"/>
      <c r="Q334" s="10"/>
      <c r="R334" s="3"/>
      <c r="U334" s="11"/>
      <c r="V334" s="10"/>
    </row>
    <row r="335" spans="1:18" ht="15">
      <c r="A335" s="11">
        <v>18.668</v>
      </c>
      <c r="B335" s="10">
        <v>9.69744468560128</v>
      </c>
      <c r="C335" s="9">
        <v>4.94</v>
      </c>
      <c r="D335" s="1"/>
      <c r="E335" s="11">
        <v>18.668</v>
      </c>
      <c r="F335" s="10">
        <v>9.69744468560128</v>
      </c>
      <c r="G335" s="3">
        <v>-30.57</v>
      </c>
      <c r="J335" s="11"/>
      <c r="K335" s="10"/>
      <c r="L335" s="9"/>
      <c r="M335" s="2"/>
      <c r="N335" s="2"/>
      <c r="O335" s="2"/>
      <c r="P335" s="11"/>
      <c r="Q335" s="10"/>
      <c r="R335" s="3"/>
    </row>
    <row r="336" spans="1:22" ht="15">
      <c r="A336" s="11">
        <v>18.719</v>
      </c>
      <c r="B336" s="10">
        <v>9.72814592678663</v>
      </c>
      <c r="C336" s="9">
        <v>3.76</v>
      </c>
      <c r="D336" s="1"/>
      <c r="E336" s="11">
        <v>18.719</v>
      </c>
      <c r="F336" s="10">
        <v>9.72814592678663</v>
      </c>
      <c r="G336" s="3">
        <v>-31.61</v>
      </c>
      <c r="J336" s="11"/>
      <c r="K336" s="10"/>
      <c r="L336" s="9"/>
      <c r="M336" s="2"/>
      <c r="N336" s="2"/>
      <c r="O336" s="2"/>
      <c r="P336" s="11"/>
      <c r="Q336" s="10"/>
      <c r="R336" s="3"/>
      <c r="U336" s="11"/>
      <c r="V336" s="10"/>
    </row>
    <row r="337" spans="1:22" ht="15">
      <c r="A337" s="11">
        <v>18.77</v>
      </c>
      <c r="B337" s="10">
        <v>9.758858148151722</v>
      </c>
      <c r="C337" s="9">
        <v>3</v>
      </c>
      <c r="D337" s="1"/>
      <c r="E337" s="11">
        <v>18.77</v>
      </c>
      <c r="F337" s="10">
        <v>9.758858148151722</v>
      </c>
      <c r="G337" s="3">
        <v>-31.88</v>
      </c>
      <c r="J337" s="11"/>
      <c r="K337" s="10"/>
      <c r="L337" s="9"/>
      <c r="M337" s="2"/>
      <c r="N337" s="2"/>
      <c r="O337" s="2"/>
      <c r="P337" s="11"/>
      <c r="Q337" s="10"/>
      <c r="R337" s="3"/>
      <c r="U337" s="11"/>
      <c r="V337" s="10"/>
    </row>
    <row r="338" spans="1:22" ht="15">
      <c r="A338" s="11">
        <v>18.821</v>
      </c>
      <c r="B338" s="10">
        <v>9.789581329779486</v>
      </c>
      <c r="C338" s="9">
        <v>3.28</v>
      </c>
      <c r="D338" s="1"/>
      <c r="E338" s="11">
        <v>18.821</v>
      </c>
      <c r="F338" s="10">
        <v>9.789581329779486</v>
      </c>
      <c r="G338" s="3">
        <v>-31.47</v>
      </c>
      <c r="H338" s="1">
        <v>1982</v>
      </c>
      <c r="J338" s="11"/>
      <c r="K338" s="10"/>
      <c r="L338" s="9"/>
      <c r="M338" s="2"/>
      <c r="N338" s="2"/>
      <c r="O338" s="2"/>
      <c r="P338" s="11"/>
      <c r="Q338" s="10"/>
      <c r="R338" s="3"/>
      <c r="U338" s="11"/>
      <c r="V338" s="10"/>
    </row>
    <row r="339" spans="1:22" ht="15">
      <c r="A339" s="11">
        <v>18.872</v>
      </c>
      <c r="B339" s="10">
        <v>9.820315451958995</v>
      </c>
      <c r="C339" s="9">
        <v>6.72</v>
      </c>
      <c r="D339" s="1"/>
      <c r="E339" s="11">
        <v>18.872</v>
      </c>
      <c r="F339" s="10">
        <v>9.820315451958995</v>
      </c>
      <c r="G339" s="3">
        <v>-30.98</v>
      </c>
      <c r="J339" s="11"/>
      <c r="K339" s="10"/>
      <c r="L339" s="9"/>
      <c r="M339" s="2"/>
      <c r="N339" s="2"/>
      <c r="O339" s="2"/>
      <c r="U339" s="11"/>
      <c r="V339" s="10"/>
    </row>
    <row r="340" spans="1:22" ht="15">
      <c r="A340" s="11">
        <v>18.923</v>
      </c>
      <c r="B340" s="10">
        <v>9.851060495176943</v>
      </c>
      <c r="C340" s="9">
        <v>6.2</v>
      </c>
      <c r="D340" s="1"/>
      <c r="E340" s="11">
        <v>18.923</v>
      </c>
      <c r="F340" s="10">
        <v>9.851060495176943</v>
      </c>
      <c r="G340" s="3">
        <v>-30.39</v>
      </c>
      <c r="J340" s="11"/>
      <c r="K340" s="10"/>
      <c r="L340" s="9"/>
      <c r="M340" s="2"/>
      <c r="N340" s="2"/>
      <c r="O340" s="2"/>
      <c r="P340" s="11"/>
      <c r="Q340" s="10"/>
      <c r="R340" s="3"/>
      <c r="U340" s="11"/>
      <c r="V340" s="10"/>
    </row>
    <row r="341" spans="1:22" ht="15">
      <c r="A341" s="11">
        <v>18.974</v>
      </c>
      <c r="B341" s="10">
        <v>9.881816440109093</v>
      </c>
      <c r="C341" s="9">
        <v>2.82</v>
      </c>
      <c r="D341" s="1"/>
      <c r="E341" s="11">
        <v>18.974</v>
      </c>
      <c r="F341" s="10">
        <v>9.881816440109093</v>
      </c>
      <c r="G341" s="3">
        <v>-29.85</v>
      </c>
      <c r="J341" s="11"/>
      <c r="K341" s="10"/>
      <c r="L341" s="9"/>
      <c r="M341" s="2"/>
      <c r="N341" s="2"/>
      <c r="O341" s="2"/>
      <c r="P341" s="11"/>
      <c r="Q341" s="10"/>
      <c r="R341" s="3"/>
      <c r="U341" s="11"/>
      <c r="V341" s="10"/>
    </row>
    <row r="342" spans="1:22" ht="15">
      <c r="A342" s="11">
        <v>19.025</v>
      </c>
      <c r="B342" s="10">
        <v>9.912583267611748</v>
      </c>
      <c r="C342" s="9">
        <v>3.36</v>
      </c>
      <c r="D342" s="1">
        <v>1982</v>
      </c>
      <c r="E342" s="11">
        <v>19.025</v>
      </c>
      <c r="F342" s="10">
        <v>9.912583267611748</v>
      </c>
      <c r="G342" s="3">
        <v>-28.74</v>
      </c>
      <c r="J342" s="11"/>
      <c r="K342" s="10"/>
      <c r="L342" s="9"/>
      <c r="M342" s="2"/>
      <c r="N342" s="2"/>
      <c r="O342" s="2"/>
      <c r="P342" s="11"/>
      <c r="Q342" s="10"/>
      <c r="R342" s="3"/>
      <c r="U342" s="11"/>
      <c r="V342" s="10"/>
    </row>
    <row r="343" spans="1:22" ht="15">
      <c r="A343" s="11">
        <v>19.076</v>
      </c>
      <c r="B343" s="10">
        <v>9.94336095871321</v>
      </c>
      <c r="C343" s="9">
        <v>8.6</v>
      </c>
      <c r="D343" s="1"/>
      <c r="E343" s="11">
        <v>19.076</v>
      </c>
      <c r="F343" s="10">
        <v>9.94336095871321</v>
      </c>
      <c r="G343" s="3">
        <v>-27.39</v>
      </c>
      <c r="M343" s="2"/>
      <c r="N343" s="2"/>
      <c r="O343" s="2"/>
      <c r="P343" s="11"/>
      <c r="Q343" s="10"/>
      <c r="R343" s="3"/>
      <c r="U343" s="11"/>
      <c r="V343" s="10"/>
    </row>
    <row r="344" spans="1:22" ht="15">
      <c r="A344" s="11">
        <v>19.127</v>
      </c>
      <c r="B344" s="10">
        <v>9.974149494605248</v>
      </c>
      <c r="C344" s="9">
        <v>4.98</v>
      </c>
      <c r="D344" s="1"/>
      <c r="E344" s="11">
        <v>19.127</v>
      </c>
      <c r="F344" s="10">
        <v>9.974149494605248</v>
      </c>
      <c r="G344" s="3">
        <v>-25.94</v>
      </c>
      <c r="J344" s="11"/>
      <c r="K344" s="10"/>
      <c r="L344" s="9"/>
      <c r="M344" s="2"/>
      <c r="N344" s="2"/>
      <c r="O344" s="2"/>
      <c r="P344" s="11"/>
      <c r="Q344" s="10"/>
      <c r="R344" s="3"/>
      <c r="U344" s="11"/>
      <c r="V344" s="10"/>
    </row>
    <row r="345" spans="1:22" ht="15">
      <c r="A345" s="11">
        <v>19.178</v>
      </c>
      <c r="B345" s="10">
        <v>10.004948856634554</v>
      </c>
      <c r="C345" s="9">
        <v>6.1</v>
      </c>
      <c r="D345" s="1"/>
      <c r="E345" s="11">
        <v>19.178</v>
      </c>
      <c r="F345" s="10">
        <v>10.004948856634554</v>
      </c>
      <c r="G345" s="3">
        <v>-24.64</v>
      </c>
      <c r="J345" s="11"/>
      <c r="K345" s="10"/>
      <c r="L345" s="9"/>
      <c r="M345" s="2"/>
      <c r="N345" s="2"/>
      <c r="O345" s="2"/>
      <c r="P345" s="11"/>
      <c r="Q345" s="10"/>
      <c r="R345" s="3"/>
      <c r="U345" s="11"/>
      <c r="V345" s="10"/>
    </row>
    <row r="346" spans="1:22" ht="15">
      <c r="A346" s="11">
        <v>19.229</v>
      </c>
      <c r="B346" s="10">
        <v>10.03575902629421</v>
      </c>
      <c r="C346" s="9">
        <v>5.42</v>
      </c>
      <c r="D346" s="1"/>
      <c r="E346" s="11">
        <v>19.229</v>
      </c>
      <c r="F346" s="10">
        <v>10.03575902629421</v>
      </c>
      <c r="G346" s="3">
        <v>-24.78</v>
      </c>
      <c r="J346" s="11"/>
      <c r="K346" s="10"/>
      <c r="L346" s="9"/>
      <c r="M346" s="2"/>
      <c r="N346" s="2"/>
      <c r="O346" s="2"/>
      <c r="P346" s="11"/>
      <c r="Q346" s="10"/>
      <c r="R346" s="3"/>
      <c r="U346" s="11"/>
      <c r="V346" s="10"/>
    </row>
    <row r="347" spans="1:22" ht="15">
      <c r="A347" s="11">
        <v>19.28</v>
      </c>
      <c r="B347" s="10">
        <v>10.066579985215148</v>
      </c>
      <c r="C347" s="9">
        <v>5.82</v>
      </c>
      <c r="D347" s="1"/>
      <c r="E347" s="11">
        <v>19.28</v>
      </c>
      <c r="F347" s="10">
        <v>10.066579985215148</v>
      </c>
      <c r="G347" s="3">
        <v>-26.23</v>
      </c>
      <c r="J347" s="11"/>
      <c r="K347" s="10"/>
      <c r="L347" s="9"/>
      <c r="M347" s="2"/>
      <c r="N347" s="2"/>
      <c r="O347" s="2"/>
      <c r="P347" s="11"/>
      <c r="Q347" s="10"/>
      <c r="R347" s="3"/>
      <c r="U347" s="11"/>
      <c r="V347" s="10"/>
    </row>
    <row r="348" spans="1:22" ht="15">
      <c r="A348" s="11">
        <v>19.331</v>
      </c>
      <c r="B348" s="10">
        <v>10.097411715157614</v>
      </c>
      <c r="C348" s="9">
        <v>5.4</v>
      </c>
      <c r="D348" s="1"/>
      <c r="E348" s="11">
        <v>19.331</v>
      </c>
      <c r="F348" s="10">
        <v>10.097411715157614</v>
      </c>
      <c r="G348" s="3">
        <v>-28.04</v>
      </c>
      <c r="J348" s="11"/>
      <c r="K348" s="10"/>
      <c r="L348" s="9"/>
      <c r="M348" s="2"/>
      <c r="N348" s="2"/>
      <c r="O348" s="2"/>
      <c r="P348" s="11"/>
      <c r="Q348" s="10"/>
      <c r="R348" s="3"/>
      <c r="U348" s="11"/>
      <c r="V348" s="10"/>
    </row>
    <row r="349" spans="1:22" ht="15">
      <c r="A349" s="11">
        <v>19.382</v>
      </c>
      <c r="B349" s="10">
        <v>10.128254198002635</v>
      </c>
      <c r="C349" s="9">
        <v>5.52</v>
      </c>
      <c r="D349" s="1"/>
      <c r="E349" s="11">
        <v>19.382</v>
      </c>
      <c r="F349" s="10">
        <v>10.128254198002635</v>
      </c>
      <c r="G349" s="3">
        <v>-29.5</v>
      </c>
      <c r="J349" s="11"/>
      <c r="K349" s="10"/>
      <c r="L349" s="9"/>
      <c r="M349" s="2"/>
      <c r="N349" s="2"/>
      <c r="O349" s="2"/>
      <c r="P349" s="11"/>
      <c r="Q349" s="10"/>
      <c r="R349" s="3"/>
      <c r="U349" s="11"/>
      <c r="V349" s="10"/>
    </row>
    <row r="350" spans="1:22" ht="15">
      <c r="A350" s="11">
        <v>19.45</v>
      </c>
      <c r="B350" s="10">
        <v>10.169391821657083</v>
      </c>
      <c r="C350" s="9">
        <v>4</v>
      </c>
      <c r="D350" s="1"/>
      <c r="E350" s="11">
        <v>19.45</v>
      </c>
      <c r="F350" s="10">
        <v>10.169391821657083</v>
      </c>
      <c r="G350" s="3">
        <v>-30.62</v>
      </c>
      <c r="J350" s="11"/>
      <c r="K350" s="10"/>
      <c r="L350" s="9"/>
      <c r="M350" s="2"/>
      <c r="N350" s="2"/>
      <c r="O350" s="2"/>
      <c r="P350" s="11"/>
      <c r="Q350" s="10"/>
      <c r="R350" s="3"/>
      <c r="U350" s="11"/>
      <c r="V350" s="10"/>
    </row>
    <row r="351" spans="1:22" ht="15">
      <c r="A351" s="11">
        <v>19.515</v>
      </c>
      <c r="B351" s="10">
        <v>10.208732756984165</v>
      </c>
      <c r="C351" s="9">
        <v>3.44</v>
      </c>
      <c r="D351" s="1"/>
      <c r="E351" s="11">
        <v>19.515</v>
      </c>
      <c r="F351" s="10">
        <v>10.208732756984165</v>
      </c>
      <c r="G351" s="3">
        <v>-30.76</v>
      </c>
      <c r="J351" s="11"/>
      <c r="K351" s="10"/>
      <c r="L351" s="9"/>
      <c r="M351" s="2"/>
      <c r="N351" s="2"/>
      <c r="O351" s="2"/>
      <c r="P351" s="11"/>
      <c r="Q351" s="10"/>
      <c r="R351" s="3"/>
      <c r="U351" s="11"/>
      <c r="V351" s="10"/>
    </row>
    <row r="352" spans="1:18" ht="15">
      <c r="A352" s="11">
        <v>19.565</v>
      </c>
      <c r="B352" s="10">
        <v>10.239008373336954</v>
      </c>
      <c r="C352" s="9">
        <v>3.18</v>
      </c>
      <c r="D352" s="1"/>
      <c r="E352" s="11">
        <v>19.565</v>
      </c>
      <c r="F352" s="10">
        <v>10.239008373336954</v>
      </c>
      <c r="G352" s="3">
        <v>-31.01</v>
      </c>
      <c r="J352" s="11"/>
      <c r="K352" s="10"/>
      <c r="L352" s="9"/>
      <c r="M352" s="2"/>
      <c r="N352" s="2"/>
      <c r="O352" s="2"/>
      <c r="P352" s="11"/>
      <c r="Q352" s="10"/>
      <c r="R352" s="3"/>
    </row>
    <row r="353" spans="1:22" ht="15">
      <c r="A353" s="11">
        <v>19.615</v>
      </c>
      <c r="B353" s="10">
        <v>10.269294246228974</v>
      </c>
      <c r="C353" s="9">
        <v>8.32</v>
      </c>
      <c r="D353" s="1"/>
      <c r="E353" s="11">
        <v>19.615</v>
      </c>
      <c r="F353" s="10">
        <v>10.269294246228974</v>
      </c>
      <c r="G353" s="3">
        <v>-30.92</v>
      </c>
      <c r="J353" s="11"/>
      <c r="K353" s="10"/>
      <c r="L353" s="9"/>
      <c r="M353" s="2"/>
      <c r="N353" s="2"/>
      <c r="O353" s="2"/>
      <c r="P353" s="11"/>
      <c r="Q353" s="10"/>
      <c r="R353" s="3"/>
      <c r="U353" s="11"/>
      <c r="V353" s="10"/>
    </row>
    <row r="354" spans="1:22" ht="15">
      <c r="A354" s="11">
        <v>19.665</v>
      </c>
      <c r="B354" s="10">
        <v>10.29959035907424</v>
      </c>
      <c r="C354" s="9">
        <v>5.76</v>
      </c>
      <c r="D354" s="1"/>
      <c r="E354" s="11">
        <v>19.665</v>
      </c>
      <c r="F354" s="10">
        <v>10.29959035907424</v>
      </c>
      <c r="G354" s="3">
        <v>-30.94</v>
      </c>
      <c r="J354" s="11"/>
      <c r="K354" s="10"/>
      <c r="L354" s="9"/>
      <c r="M354" s="2"/>
      <c r="N354" s="2"/>
      <c r="O354" s="2"/>
      <c r="P354" s="11"/>
      <c r="Q354" s="10"/>
      <c r="R354" s="3"/>
      <c r="U354" s="11"/>
      <c r="V354" s="10"/>
    </row>
    <row r="355" spans="1:22" ht="15">
      <c r="A355" s="11">
        <v>19.715</v>
      </c>
      <c r="B355" s="10">
        <v>10.329896695346468</v>
      </c>
      <c r="C355" s="9">
        <v>4.08</v>
      </c>
      <c r="D355" s="1"/>
      <c r="E355" s="11">
        <v>19.715</v>
      </c>
      <c r="F355" s="10">
        <v>10.329896695346468</v>
      </c>
      <c r="G355" s="3">
        <v>-30.23</v>
      </c>
      <c r="H355" s="1">
        <v>1981</v>
      </c>
      <c r="J355" s="11"/>
      <c r="K355" s="10"/>
      <c r="L355" s="9"/>
      <c r="M355" s="2"/>
      <c r="N355" s="2"/>
      <c r="O355" s="2"/>
      <c r="P355" s="11"/>
      <c r="Q355" s="10"/>
      <c r="R355" s="3"/>
      <c r="U355" s="11"/>
      <c r="V355" s="10"/>
    </row>
    <row r="356" spans="1:22" ht="15">
      <c r="A356" s="11">
        <v>19.765</v>
      </c>
      <c r="B356" s="10">
        <v>10.36021323857133</v>
      </c>
      <c r="C356" s="9">
        <v>4.98</v>
      </c>
      <c r="D356" s="1"/>
      <c r="E356" s="11">
        <v>19.765</v>
      </c>
      <c r="F356" s="10">
        <v>10.36021323857133</v>
      </c>
      <c r="G356" s="3">
        <v>-29.89</v>
      </c>
      <c r="J356" s="11"/>
      <c r="K356" s="10"/>
      <c r="L356" s="9"/>
      <c r="M356" s="2"/>
      <c r="N356" s="2"/>
      <c r="O356" s="2"/>
      <c r="U356" s="11"/>
      <c r="V356" s="10"/>
    </row>
    <row r="357" spans="1:22" ht="15">
      <c r="A357" s="11">
        <v>19.815</v>
      </c>
      <c r="B357" s="10">
        <v>10.390539972318727</v>
      </c>
      <c r="C357" s="9">
        <v>6.18</v>
      </c>
      <c r="D357" s="1"/>
      <c r="E357" s="11">
        <v>19.815</v>
      </c>
      <c r="F357" s="10">
        <v>10.390539972318727</v>
      </c>
      <c r="G357" s="3">
        <v>-29.29</v>
      </c>
      <c r="J357" s="11"/>
      <c r="K357" s="10"/>
      <c r="L357" s="9"/>
      <c r="M357" s="2"/>
      <c r="N357" s="2"/>
      <c r="O357" s="2"/>
      <c r="P357" s="11"/>
      <c r="Q357" s="10"/>
      <c r="R357" s="3"/>
      <c r="U357" s="11"/>
      <c r="V357" s="10"/>
    </row>
    <row r="358" spans="1:22" ht="15">
      <c r="A358" s="11">
        <v>19.865</v>
      </c>
      <c r="B358" s="10">
        <v>10.420876880195062</v>
      </c>
      <c r="C358" s="9">
        <v>4.94</v>
      </c>
      <c r="D358" s="1"/>
      <c r="E358" s="11">
        <v>19.865</v>
      </c>
      <c r="F358" s="10">
        <v>10.420876880195062</v>
      </c>
      <c r="G358" s="3">
        <v>-28.6</v>
      </c>
      <c r="J358" s="11"/>
      <c r="K358" s="10"/>
      <c r="L358" s="9"/>
      <c r="M358" s="2"/>
      <c r="N358" s="2"/>
      <c r="O358" s="2"/>
      <c r="P358" s="11"/>
      <c r="Q358" s="10"/>
      <c r="R358" s="3"/>
      <c r="U358" s="11"/>
      <c r="V358" s="10"/>
    </row>
    <row r="359" spans="1:22" ht="15">
      <c r="A359" s="11">
        <v>19.915</v>
      </c>
      <c r="B359" s="10">
        <v>10.451223945835492</v>
      </c>
      <c r="C359" s="9">
        <v>7.54</v>
      </c>
      <c r="D359" s="1">
        <v>1981</v>
      </c>
      <c r="E359" s="11">
        <v>19.915</v>
      </c>
      <c r="F359" s="10">
        <v>10.451223945835492</v>
      </c>
      <c r="G359" s="3">
        <v>-27.27</v>
      </c>
      <c r="J359" s="11"/>
      <c r="K359" s="10"/>
      <c r="L359" s="9"/>
      <c r="M359" s="2"/>
      <c r="N359" s="2"/>
      <c r="O359" s="2"/>
      <c r="P359" s="11"/>
      <c r="Q359" s="10"/>
      <c r="R359" s="3"/>
      <c r="U359" s="11"/>
      <c r="V359" s="10"/>
    </row>
    <row r="360" spans="1:22" ht="15">
      <c r="A360" s="11">
        <v>19.965</v>
      </c>
      <c r="B360" s="10">
        <v>10.481581152896217</v>
      </c>
      <c r="C360" s="9">
        <v>19.36</v>
      </c>
      <c r="D360" s="1"/>
      <c r="E360" s="11">
        <v>19.965</v>
      </c>
      <c r="F360" s="10">
        <v>10.481581152896217</v>
      </c>
      <c r="G360" s="3">
        <v>-26.43</v>
      </c>
      <c r="M360" s="2"/>
      <c r="N360" s="2"/>
      <c r="O360" s="2"/>
      <c r="P360" s="11"/>
      <c r="Q360" s="10"/>
      <c r="R360" s="3"/>
      <c r="U360" s="11"/>
      <c r="V360" s="10"/>
    </row>
    <row r="361" spans="1:22" ht="15">
      <c r="A361" s="11">
        <v>20.015</v>
      </c>
      <c r="B361" s="10">
        <v>10.511948485046727</v>
      </c>
      <c r="C361" s="9">
        <v>7.22</v>
      </c>
      <c r="D361" s="1"/>
      <c r="E361" s="11">
        <v>20.015</v>
      </c>
      <c r="F361" s="10">
        <v>10.511948485046727</v>
      </c>
      <c r="G361" s="3">
        <v>-25.52</v>
      </c>
      <c r="J361" s="11"/>
      <c r="K361" s="10"/>
      <c r="L361" s="9"/>
      <c r="M361" s="2"/>
      <c r="N361" s="2"/>
      <c r="O361" s="2"/>
      <c r="P361" s="11"/>
      <c r="Q361" s="10"/>
      <c r="R361" s="3"/>
      <c r="U361" s="11"/>
      <c r="V361" s="10"/>
    </row>
    <row r="362" spans="1:22" ht="15">
      <c r="A362" s="11">
        <v>20.075</v>
      </c>
      <c r="B362" s="10">
        <v>10.548401414145154</v>
      </c>
      <c r="C362" s="9">
        <v>8.3</v>
      </c>
      <c r="D362" s="1"/>
      <c r="E362" s="11">
        <v>20.075</v>
      </c>
      <c r="F362" s="10">
        <v>10.548401414145154</v>
      </c>
      <c r="G362" s="3">
        <v>-24.79</v>
      </c>
      <c r="J362" s="11"/>
      <c r="K362" s="10"/>
      <c r="L362" s="9"/>
      <c r="M362" s="2"/>
      <c r="N362" s="2"/>
      <c r="O362" s="2"/>
      <c r="P362" s="11"/>
      <c r="Q362" s="10"/>
      <c r="R362" s="3"/>
      <c r="U362" s="11"/>
      <c r="V362" s="10"/>
    </row>
    <row r="363" spans="1:22" ht="15">
      <c r="A363" s="11">
        <v>20.14</v>
      </c>
      <c r="B363" s="10">
        <v>10.587907828990007</v>
      </c>
      <c r="C363" s="9">
        <v>8.94</v>
      </c>
      <c r="D363" s="1"/>
      <c r="E363" s="11">
        <v>20.14</v>
      </c>
      <c r="F363" s="10">
        <v>10.587907828990007</v>
      </c>
      <c r="G363" s="3">
        <v>-23.52</v>
      </c>
      <c r="J363" s="11"/>
      <c r="K363" s="10"/>
      <c r="L363" s="9"/>
      <c r="M363" s="2"/>
      <c r="N363" s="2"/>
      <c r="O363" s="2"/>
      <c r="P363" s="11"/>
      <c r="Q363" s="10"/>
      <c r="R363" s="3"/>
      <c r="U363" s="11"/>
      <c r="V363" s="10"/>
    </row>
    <row r="364" spans="1:22" ht="15">
      <c r="A364" s="11">
        <v>20.2</v>
      </c>
      <c r="B364" s="10">
        <v>10.624390998637143</v>
      </c>
      <c r="C364" s="9">
        <v>11.94</v>
      </c>
      <c r="D364" s="1"/>
      <c r="E364" s="11">
        <v>20.2</v>
      </c>
      <c r="F364" s="10">
        <v>10.624390998637143</v>
      </c>
      <c r="G364" s="3">
        <v>-23.06</v>
      </c>
      <c r="J364" s="11"/>
      <c r="K364" s="10"/>
      <c r="L364" s="9"/>
      <c r="M364" s="2"/>
      <c r="N364" s="2"/>
      <c r="O364" s="2"/>
      <c r="P364" s="11"/>
      <c r="Q364" s="10"/>
      <c r="R364" s="3"/>
      <c r="U364" s="11"/>
      <c r="V364" s="10"/>
    </row>
    <row r="365" spans="1:22" ht="15">
      <c r="A365" s="11">
        <v>20.25</v>
      </c>
      <c r="B365" s="10">
        <v>10.654805699915062</v>
      </c>
      <c r="C365" s="9">
        <v>13.82</v>
      </c>
      <c r="D365" s="1"/>
      <c r="E365" s="11">
        <v>20.25</v>
      </c>
      <c r="F365" s="10">
        <v>10.654805699915062</v>
      </c>
      <c r="G365" s="3">
        <v>-23.72</v>
      </c>
      <c r="J365" s="11"/>
      <c r="K365" s="10"/>
      <c r="L365" s="9"/>
      <c r="M365" s="2"/>
      <c r="N365" s="2"/>
      <c r="O365" s="2"/>
      <c r="P365" s="11"/>
      <c r="Q365" s="10"/>
      <c r="R365" s="3"/>
      <c r="U365" s="11"/>
      <c r="V365" s="10"/>
    </row>
    <row r="366" spans="1:22" ht="15">
      <c r="A366" s="11">
        <v>20.3</v>
      </c>
      <c r="B366" s="10">
        <v>10.685230433073851</v>
      </c>
      <c r="C366" s="9">
        <v>12.06</v>
      </c>
      <c r="D366" s="1"/>
      <c r="E366" s="11">
        <v>20.3</v>
      </c>
      <c r="F366" s="10">
        <v>10.685230433073851</v>
      </c>
      <c r="G366" s="3">
        <v>-24.18</v>
      </c>
      <c r="J366" s="11"/>
      <c r="K366" s="10"/>
      <c r="L366" s="9"/>
      <c r="M366" s="2"/>
      <c r="N366" s="2"/>
      <c r="O366" s="2"/>
      <c r="P366" s="11"/>
      <c r="Q366" s="10"/>
      <c r="R366" s="3"/>
      <c r="U366" s="11"/>
      <c r="V366" s="10"/>
    </row>
    <row r="367" spans="1:22" ht="15">
      <c r="A367" s="11">
        <v>20.35</v>
      </c>
      <c r="B367" s="10">
        <v>10.715665181672646</v>
      </c>
      <c r="C367" s="9">
        <v>27.42</v>
      </c>
      <c r="D367" s="1"/>
      <c r="E367" s="11">
        <v>20.35</v>
      </c>
      <c r="F367" s="10">
        <v>10.715665181672646</v>
      </c>
      <c r="G367" s="3">
        <v>-25.64</v>
      </c>
      <c r="J367" s="11"/>
      <c r="K367" s="10"/>
      <c r="L367" s="9"/>
      <c r="M367" s="2"/>
      <c r="N367" s="2"/>
      <c r="O367" s="2"/>
      <c r="P367" s="11"/>
      <c r="Q367" s="10"/>
      <c r="R367" s="3"/>
      <c r="U367" s="11"/>
      <c r="V367" s="10"/>
    </row>
    <row r="368" spans="1:22" ht="15">
      <c r="A368" s="11">
        <v>20.4</v>
      </c>
      <c r="B368" s="10">
        <v>10.746109929224342</v>
      </c>
      <c r="C368" s="9">
        <v>14.12</v>
      </c>
      <c r="D368" s="1"/>
      <c r="E368" s="11">
        <v>20.4</v>
      </c>
      <c r="F368" s="10">
        <v>10.746109929224342</v>
      </c>
      <c r="G368" s="3">
        <v>-27.31</v>
      </c>
      <c r="J368" s="11"/>
      <c r="K368" s="10"/>
      <c r="L368" s="9"/>
      <c r="M368" s="2"/>
      <c r="N368" s="2"/>
      <c r="O368" s="2"/>
      <c r="P368" s="11"/>
      <c r="Q368" s="10"/>
      <c r="R368" s="3"/>
      <c r="U368" s="11"/>
      <c r="V368" s="10"/>
    </row>
    <row r="369" spans="1:22" ht="15">
      <c r="A369" s="11">
        <v>20.45</v>
      </c>
      <c r="B369" s="10">
        <v>10.776564659187862</v>
      </c>
      <c r="C369" s="9">
        <v>15.9</v>
      </c>
      <c r="D369" s="1"/>
      <c r="E369" s="11">
        <v>20.45</v>
      </c>
      <c r="F369" s="10">
        <v>10.776564659187862</v>
      </c>
      <c r="G369" s="3">
        <v>-28.87</v>
      </c>
      <c r="J369" s="11"/>
      <c r="K369" s="10"/>
      <c r="L369" s="9"/>
      <c r="M369" s="2"/>
      <c r="N369" s="2"/>
      <c r="O369" s="2"/>
      <c r="P369" s="11"/>
      <c r="Q369" s="10"/>
      <c r="R369" s="3"/>
      <c r="U369" s="11"/>
      <c r="V369" s="10"/>
    </row>
    <row r="370" spans="1:18" ht="15">
      <c r="A370" s="11">
        <v>20.51</v>
      </c>
      <c r="B370" s="10">
        <v>10.813122294114933</v>
      </c>
      <c r="C370" s="9">
        <v>6.28</v>
      </c>
      <c r="D370" s="1"/>
      <c r="E370" s="11">
        <v>20.51</v>
      </c>
      <c r="F370" s="10">
        <v>10.813122294114933</v>
      </c>
      <c r="G370" s="3">
        <v>-30.46</v>
      </c>
      <c r="J370" s="11"/>
      <c r="K370" s="10"/>
      <c r="L370" s="9"/>
      <c r="M370" s="2"/>
      <c r="N370" s="2"/>
      <c r="O370" s="2"/>
      <c r="P370" s="11"/>
      <c r="Q370" s="10"/>
      <c r="R370" s="3"/>
    </row>
    <row r="371" spans="1:22" ht="15">
      <c r="A371" s="11">
        <v>20.57</v>
      </c>
      <c r="B371" s="10">
        <v>10.849694253390233</v>
      </c>
      <c r="C371" s="9">
        <v>3.32</v>
      </c>
      <c r="D371" s="1"/>
      <c r="E371" s="11">
        <v>20.57</v>
      </c>
      <c r="F371" s="10">
        <v>10.849694253390233</v>
      </c>
      <c r="G371" s="3">
        <v>-30.94</v>
      </c>
      <c r="J371" s="11"/>
      <c r="K371" s="10"/>
      <c r="L371" s="9"/>
      <c r="M371" s="2"/>
      <c r="N371" s="2"/>
      <c r="O371" s="2"/>
      <c r="P371" s="11"/>
      <c r="Q371" s="10"/>
      <c r="R371" s="3"/>
      <c r="U371" s="11"/>
      <c r="V371" s="10"/>
    </row>
    <row r="372" spans="1:22" ht="15">
      <c r="A372" s="11">
        <v>20.62</v>
      </c>
      <c r="B372" s="10">
        <v>10.88018279893341</v>
      </c>
      <c r="C372" s="9">
        <v>3.54</v>
      </c>
      <c r="D372" s="1"/>
      <c r="E372" s="11">
        <v>20.62</v>
      </c>
      <c r="F372" s="10">
        <v>10.88018279893341</v>
      </c>
      <c r="G372" s="3">
        <v>-30.93</v>
      </c>
      <c r="J372" s="11"/>
      <c r="K372" s="10"/>
      <c r="L372" s="9"/>
      <c r="M372" s="2"/>
      <c r="N372" s="2"/>
      <c r="O372" s="2"/>
      <c r="P372" s="11"/>
      <c r="Q372" s="10"/>
      <c r="R372" s="3"/>
      <c r="U372" s="11"/>
      <c r="V372" s="10"/>
    </row>
    <row r="373" spans="1:22" ht="15">
      <c r="A373" s="11">
        <v>20.67</v>
      </c>
      <c r="B373" s="10">
        <v>10.910681253270484</v>
      </c>
      <c r="C373" s="9">
        <v>2.86</v>
      </c>
      <c r="D373" s="1"/>
      <c r="E373" s="11">
        <v>20.67</v>
      </c>
      <c r="F373" s="10">
        <v>10.910681253270484</v>
      </c>
      <c r="G373" s="3">
        <v>-30.35</v>
      </c>
      <c r="H373" s="1">
        <v>1980</v>
      </c>
      <c r="J373" s="11"/>
      <c r="K373" s="10"/>
      <c r="L373" s="9"/>
      <c r="M373" s="2"/>
      <c r="N373" s="2"/>
      <c r="O373" s="2"/>
      <c r="P373" s="11"/>
      <c r="Q373" s="10"/>
      <c r="R373" s="3"/>
      <c r="U373" s="11"/>
      <c r="V373" s="10"/>
    </row>
    <row r="374" spans="1:22" ht="15">
      <c r="A374" s="11">
        <v>20.72</v>
      </c>
      <c r="B374" s="10">
        <v>10.941189599435305</v>
      </c>
      <c r="C374" s="9">
        <v>4.08</v>
      </c>
      <c r="D374" s="1">
        <v>1980</v>
      </c>
      <c r="E374" s="11">
        <v>20.72</v>
      </c>
      <c r="F374" s="10">
        <v>10.941189599435305</v>
      </c>
      <c r="G374" s="3">
        <v>-29.46</v>
      </c>
      <c r="J374" s="11"/>
      <c r="K374" s="10"/>
      <c r="L374" s="9"/>
      <c r="M374" s="2"/>
      <c r="N374" s="2"/>
      <c r="O374" s="2"/>
      <c r="U374" s="11"/>
      <c r="V374" s="10"/>
    </row>
    <row r="375" spans="1:22" ht="15">
      <c r="A375" s="11">
        <v>20.77</v>
      </c>
      <c r="B375" s="10">
        <v>10.971707820358255</v>
      </c>
      <c r="C375" s="9">
        <v>5.56</v>
      </c>
      <c r="D375" s="1"/>
      <c r="E375" s="11">
        <v>20.77</v>
      </c>
      <c r="F375" s="10">
        <v>10.971707820358255</v>
      </c>
      <c r="G375" s="3">
        <v>-27.96</v>
      </c>
      <c r="M375" s="2"/>
      <c r="N375" s="2"/>
      <c r="O375" s="2"/>
      <c r="P375" s="11"/>
      <c r="Q375" s="10"/>
      <c r="R375" s="3"/>
      <c r="U375" s="11"/>
      <c r="V375" s="10"/>
    </row>
    <row r="376" spans="1:22" ht="15">
      <c r="A376" s="11">
        <v>20.82</v>
      </c>
      <c r="B376" s="10">
        <v>11.002235898858524</v>
      </c>
      <c r="C376" s="9">
        <v>3.98</v>
      </c>
      <c r="D376" s="1"/>
      <c r="E376" s="11">
        <v>20.82</v>
      </c>
      <c r="F376" s="10">
        <v>11.002235898858524</v>
      </c>
      <c r="G376" s="3">
        <v>-26.59</v>
      </c>
      <c r="J376" s="11"/>
      <c r="K376" s="10"/>
      <c r="L376" s="9"/>
      <c r="M376" s="2"/>
      <c r="N376" s="2"/>
      <c r="O376" s="2"/>
      <c r="P376" s="11"/>
      <c r="Q376" s="10"/>
      <c r="R376" s="3"/>
      <c r="U376" s="11"/>
      <c r="V376" s="10"/>
    </row>
    <row r="377" spans="1:22" ht="15">
      <c r="A377" s="11">
        <v>20.87</v>
      </c>
      <c r="B377" s="10">
        <v>11.032773817636375</v>
      </c>
      <c r="C377" s="9">
        <v>5.24</v>
      </c>
      <c r="D377" s="1"/>
      <c r="E377" s="11">
        <v>20.87</v>
      </c>
      <c r="F377" s="10">
        <v>11.032773817636375</v>
      </c>
      <c r="G377" s="3">
        <v>-25.24</v>
      </c>
      <c r="J377" s="11"/>
      <c r="K377" s="10"/>
      <c r="L377" s="9"/>
      <c r="M377" s="2"/>
      <c r="N377" s="2"/>
      <c r="O377" s="2"/>
      <c r="P377" s="11"/>
      <c r="Q377" s="10"/>
      <c r="R377" s="3"/>
      <c r="U377" s="11"/>
      <c r="V377" s="10"/>
    </row>
    <row r="378" spans="1:22" ht="15">
      <c r="A378" s="11">
        <v>20.92</v>
      </c>
      <c r="B378" s="10">
        <v>11.063321559265413</v>
      </c>
      <c r="C378" s="9">
        <v>6.38</v>
      </c>
      <c r="D378" s="1"/>
      <c r="E378" s="11">
        <v>20.92</v>
      </c>
      <c r="F378" s="10">
        <v>11.063321559265413</v>
      </c>
      <c r="G378" s="3">
        <v>-24.18</v>
      </c>
      <c r="J378" s="11"/>
      <c r="K378" s="10"/>
      <c r="L378" s="9"/>
      <c r="M378" s="2"/>
      <c r="N378" s="2"/>
      <c r="O378" s="2"/>
      <c r="P378" s="11"/>
      <c r="Q378" s="10"/>
      <c r="R378" s="3"/>
      <c r="U378" s="11"/>
      <c r="V378" s="10"/>
    </row>
    <row r="379" spans="1:22" ht="15">
      <c r="A379" s="11">
        <v>20.97</v>
      </c>
      <c r="B379" s="10">
        <v>11.09387910618485</v>
      </c>
      <c r="C379" s="9">
        <v>5.26</v>
      </c>
      <c r="D379" s="1"/>
      <c r="E379" s="11">
        <v>20.97</v>
      </c>
      <c r="F379" s="10">
        <v>11.09387910618485</v>
      </c>
      <c r="G379" s="3">
        <v>-23.31</v>
      </c>
      <c r="J379" s="11"/>
      <c r="K379" s="10"/>
      <c r="L379" s="9"/>
      <c r="M379" s="2"/>
      <c r="N379" s="2"/>
      <c r="O379" s="2"/>
      <c r="P379" s="11"/>
      <c r="Q379" s="10"/>
      <c r="R379" s="3"/>
      <c r="U379" s="11"/>
      <c r="V379" s="10"/>
    </row>
    <row r="380" spans="1:22" ht="15">
      <c r="A380" s="11">
        <v>21.02</v>
      </c>
      <c r="B380" s="10">
        <v>11.124446440691775</v>
      </c>
      <c r="C380" s="9">
        <v>25.16</v>
      </c>
      <c r="D380" s="1"/>
      <c r="E380" s="11">
        <v>21.02</v>
      </c>
      <c r="F380" s="10">
        <v>11.124446440691775</v>
      </c>
      <c r="G380" s="3">
        <v>-22.95</v>
      </c>
      <c r="J380" s="11"/>
      <c r="K380" s="10"/>
      <c r="L380" s="9"/>
      <c r="M380" s="2"/>
      <c r="N380" s="2"/>
      <c r="O380" s="2"/>
      <c r="P380" s="11"/>
      <c r="Q380" s="10"/>
      <c r="R380" s="3"/>
      <c r="U380" s="11"/>
      <c r="V380" s="10"/>
    </row>
    <row r="381" spans="1:22" ht="15">
      <c r="A381" s="11">
        <v>21.07</v>
      </c>
      <c r="B381" s="10">
        <v>11.155023544933417</v>
      </c>
      <c r="C381" s="9">
        <v>21.46</v>
      </c>
      <c r="D381" s="1"/>
      <c r="E381" s="11">
        <v>21.07</v>
      </c>
      <c r="F381" s="10">
        <v>11.155023544933417</v>
      </c>
      <c r="G381" s="3">
        <v>-23.38</v>
      </c>
      <c r="J381" s="11"/>
      <c r="K381" s="10"/>
      <c r="L381" s="9"/>
      <c r="M381" s="2"/>
      <c r="N381" s="2"/>
      <c r="O381" s="2"/>
      <c r="P381" s="11"/>
      <c r="Q381" s="10"/>
      <c r="R381" s="3"/>
      <c r="U381" s="11"/>
      <c r="V381" s="10"/>
    </row>
    <row r="382" spans="1:22" ht="15">
      <c r="A382" s="11">
        <v>21.11</v>
      </c>
      <c r="B382" s="10">
        <v>11.17949302970622</v>
      </c>
      <c r="C382" s="9">
        <v>14.5</v>
      </c>
      <c r="D382" s="1"/>
      <c r="E382" s="11">
        <v>21.11</v>
      </c>
      <c r="F382" s="10">
        <v>11.17949302970622</v>
      </c>
      <c r="G382" s="3">
        <v>-24.66</v>
      </c>
      <c r="J382" s="11"/>
      <c r="K382" s="10"/>
      <c r="L382" s="9"/>
      <c r="M382" s="2"/>
      <c r="N382" s="2"/>
      <c r="O382" s="2"/>
      <c r="P382" s="11"/>
      <c r="Q382" s="10"/>
      <c r="R382" s="3"/>
      <c r="U382" s="11"/>
      <c r="V382" s="10"/>
    </row>
    <row r="383" spans="1:22" ht="15">
      <c r="A383" s="11">
        <v>21.17</v>
      </c>
      <c r="B383" s="10">
        <v>11.216206602826857</v>
      </c>
      <c r="C383" s="9">
        <v>4</v>
      </c>
      <c r="D383" s="1"/>
      <c r="E383" s="11">
        <v>21.17</v>
      </c>
      <c r="F383" s="10">
        <v>11.216206602826857</v>
      </c>
      <c r="G383" s="3">
        <v>-27.18</v>
      </c>
      <c r="J383" s="11"/>
      <c r="K383" s="10"/>
      <c r="L383" s="9"/>
      <c r="M383" s="2"/>
      <c r="N383" s="2"/>
      <c r="O383" s="2"/>
      <c r="P383" s="11"/>
      <c r="Q383" s="10"/>
      <c r="R383" s="3"/>
      <c r="U383" s="11"/>
      <c r="V383" s="10"/>
    </row>
    <row r="384" spans="1:22" ht="15">
      <c r="A384" s="11">
        <v>21.24</v>
      </c>
      <c r="B384" s="10">
        <v>11.259055429427338</v>
      </c>
      <c r="C384" s="9">
        <v>3.18</v>
      </c>
      <c r="D384" s="1"/>
      <c r="E384" s="11">
        <v>21.24</v>
      </c>
      <c r="F384" s="10">
        <v>11.259055429427338</v>
      </c>
      <c r="G384" s="3">
        <v>-28.11</v>
      </c>
      <c r="J384" s="11"/>
      <c r="K384" s="10"/>
      <c r="L384" s="9"/>
      <c r="M384" s="2"/>
      <c r="N384" s="2"/>
      <c r="O384" s="2"/>
      <c r="P384" s="11"/>
      <c r="Q384" s="10"/>
      <c r="R384" s="3"/>
      <c r="U384" s="11"/>
      <c r="V384" s="10"/>
    </row>
    <row r="385" spans="1:22" ht="15">
      <c r="A385" s="11">
        <v>21.29</v>
      </c>
      <c r="B385" s="10">
        <v>11.28967530425033</v>
      </c>
      <c r="C385" s="9">
        <v>5.34</v>
      </c>
      <c r="D385" s="1"/>
      <c r="E385" s="11">
        <v>21.29</v>
      </c>
      <c r="F385" s="10">
        <v>11.28967530425033</v>
      </c>
      <c r="G385" s="3">
        <v>-28.47</v>
      </c>
      <c r="J385" s="11"/>
      <c r="K385" s="10"/>
      <c r="L385" s="9"/>
      <c r="M385" s="2"/>
      <c r="N385" s="2"/>
      <c r="O385" s="2"/>
      <c r="P385" s="11"/>
      <c r="Q385" s="10"/>
      <c r="R385" s="3"/>
      <c r="U385" s="11"/>
      <c r="V385" s="10"/>
    </row>
    <row r="386" spans="1:22" ht="15">
      <c r="A386" s="11">
        <v>21.34</v>
      </c>
      <c r="B386" s="10">
        <v>11.320304849483975</v>
      </c>
      <c r="C386" s="9">
        <v>2.34</v>
      </c>
      <c r="D386" s="1"/>
      <c r="E386" s="11">
        <v>21.34</v>
      </c>
      <c r="F386" s="10">
        <v>11.320304849483975</v>
      </c>
      <c r="G386" s="3">
        <v>-28.15</v>
      </c>
      <c r="J386" s="11"/>
      <c r="K386" s="10"/>
      <c r="L386" s="9"/>
      <c r="M386" s="2"/>
      <c r="N386" s="2"/>
      <c r="O386" s="2"/>
      <c r="P386" s="11"/>
      <c r="Q386" s="10"/>
      <c r="R386" s="3"/>
      <c r="U386" s="11"/>
      <c r="V386" s="10"/>
    </row>
    <row r="387" spans="1:22" ht="15">
      <c r="A387" s="11">
        <v>21.39</v>
      </c>
      <c r="B387" s="10">
        <v>11.350944046133314</v>
      </c>
      <c r="C387" s="9">
        <v>1.62</v>
      </c>
      <c r="D387" s="1"/>
      <c r="E387" s="11">
        <v>21.39</v>
      </c>
      <c r="F387" s="10">
        <v>11.350944046133314</v>
      </c>
      <c r="G387" s="3">
        <v>-27.98</v>
      </c>
      <c r="J387" s="11"/>
      <c r="K387" s="10"/>
      <c r="L387" s="9"/>
      <c r="M387" s="2"/>
      <c r="N387" s="2"/>
      <c r="O387" s="2"/>
      <c r="P387" s="11"/>
      <c r="Q387" s="10"/>
      <c r="R387" s="3"/>
      <c r="U387" s="11"/>
      <c r="V387" s="10"/>
    </row>
    <row r="388" spans="1:22" ht="15">
      <c r="A388" s="11">
        <v>21.44</v>
      </c>
      <c r="B388" s="10">
        <v>11.381592874996313</v>
      </c>
      <c r="C388" s="9">
        <v>3.62</v>
      </c>
      <c r="D388" s="1"/>
      <c r="E388" s="11">
        <v>21.44</v>
      </c>
      <c r="F388" s="10">
        <v>11.381592874996313</v>
      </c>
      <c r="G388" s="3">
        <v>-28.2</v>
      </c>
      <c r="J388" s="11"/>
      <c r="K388" s="10"/>
      <c r="L388" s="9"/>
      <c r="M388" s="2"/>
      <c r="N388" s="2"/>
      <c r="O388" s="2"/>
      <c r="P388" s="11"/>
      <c r="Q388" s="10"/>
      <c r="R388" s="3"/>
      <c r="U388" s="11"/>
      <c r="V388" s="10"/>
    </row>
    <row r="389" spans="1:18" ht="15">
      <c r="A389" s="11">
        <v>21.5</v>
      </c>
      <c r="B389" s="10">
        <v>11.41838300498809</v>
      </c>
      <c r="C389" s="9">
        <v>4.5</v>
      </c>
      <c r="D389" s="1"/>
      <c r="E389" s="11">
        <v>21.5</v>
      </c>
      <c r="F389" s="10">
        <v>11.41838300498809</v>
      </c>
      <c r="G389" s="3">
        <v>-29.29</v>
      </c>
      <c r="J389" s="11"/>
      <c r="K389" s="10"/>
      <c r="L389" s="9"/>
      <c r="M389" s="2"/>
      <c r="N389" s="2"/>
      <c r="O389" s="2"/>
      <c r="P389" s="11"/>
      <c r="Q389" s="10"/>
      <c r="R389" s="3"/>
    </row>
    <row r="390" spans="1:22" ht="15">
      <c r="A390" s="11">
        <v>21.57</v>
      </c>
      <c r="B390" s="10">
        <v>11.461320936488715</v>
      </c>
      <c r="C390" s="9">
        <v>33.98</v>
      </c>
      <c r="D390" s="1"/>
      <c r="E390" s="11">
        <v>21.57</v>
      </c>
      <c r="F390" s="10">
        <v>11.461320936488715</v>
      </c>
      <c r="G390" s="3">
        <v>-30.84</v>
      </c>
      <c r="J390" s="11"/>
      <c r="K390" s="10"/>
      <c r="L390" s="9"/>
      <c r="M390" s="2"/>
      <c r="N390" s="2"/>
      <c r="O390" s="2"/>
      <c r="P390" s="11"/>
      <c r="Q390" s="10"/>
      <c r="R390" s="3"/>
      <c r="U390" s="11"/>
      <c r="V390" s="10"/>
    </row>
    <row r="391" spans="1:22" ht="15">
      <c r="A391" s="11">
        <v>21.635</v>
      </c>
      <c r="B391" s="10">
        <v>11.501209281662723</v>
      </c>
      <c r="C391" s="9">
        <v>4.02</v>
      </c>
      <c r="D391" s="1"/>
      <c r="E391" s="11">
        <v>21.635</v>
      </c>
      <c r="F391" s="10">
        <v>11.501209281662723</v>
      </c>
      <c r="G391" s="3">
        <v>-31.08</v>
      </c>
      <c r="J391" s="11"/>
      <c r="K391" s="10"/>
      <c r="L391" s="9"/>
      <c r="M391" s="2"/>
      <c r="N391" s="2"/>
      <c r="O391" s="2"/>
      <c r="P391" s="11"/>
      <c r="Q391" s="10"/>
      <c r="R391" s="3"/>
      <c r="U391" s="11"/>
      <c r="V391" s="10"/>
    </row>
    <row r="392" spans="1:22" ht="15">
      <c r="A392" s="11">
        <v>21.685</v>
      </c>
      <c r="B392" s="10">
        <v>11.53190502341492</v>
      </c>
      <c r="C392" s="9">
        <v>5.74</v>
      </c>
      <c r="D392" s="1">
        <v>1979</v>
      </c>
      <c r="E392" s="11">
        <v>21.685</v>
      </c>
      <c r="F392" s="10">
        <v>11.53190502341492</v>
      </c>
      <c r="G392" s="3">
        <v>-31.1</v>
      </c>
      <c r="H392" s="1">
        <v>1979</v>
      </c>
      <c r="J392" s="11"/>
      <c r="K392" s="10"/>
      <c r="L392" s="9"/>
      <c r="M392" s="2"/>
      <c r="N392" s="2"/>
      <c r="O392" s="2"/>
      <c r="P392" s="11"/>
      <c r="Q392" s="10"/>
      <c r="R392" s="3"/>
      <c r="U392" s="11"/>
      <c r="V392" s="10"/>
    </row>
    <row r="393" spans="1:22" ht="15">
      <c r="A393" s="11">
        <v>21.735</v>
      </c>
      <c r="B393" s="10">
        <v>11.562610279459241</v>
      </c>
      <c r="C393" s="9">
        <v>4.84</v>
      </c>
      <c r="D393" s="1"/>
      <c r="E393" s="11">
        <v>21.735</v>
      </c>
      <c r="F393" s="10">
        <v>11.562610279459241</v>
      </c>
      <c r="G393" s="3">
        <v>-30.32</v>
      </c>
      <c r="M393" s="2"/>
      <c r="N393" s="2"/>
      <c r="O393" s="2"/>
      <c r="U393" s="11"/>
      <c r="V393" s="10"/>
    </row>
    <row r="394" spans="1:22" ht="15">
      <c r="A394" s="11">
        <v>21.785</v>
      </c>
      <c r="B394" s="10">
        <v>11.59332502895407</v>
      </c>
      <c r="C394" s="9">
        <v>7.66</v>
      </c>
      <c r="D394" s="1"/>
      <c r="E394" s="11">
        <v>21.785</v>
      </c>
      <c r="F394" s="10">
        <v>11.59332502895407</v>
      </c>
      <c r="G394" s="3">
        <v>-28.98</v>
      </c>
      <c r="J394" s="11"/>
      <c r="K394" s="10"/>
      <c r="L394" s="9"/>
      <c r="M394" s="2"/>
      <c r="N394" s="2"/>
      <c r="O394" s="2"/>
      <c r="P394" s="11"/>
      <c r="Q394" s="10"/>
      <c r="R394" s="3"/>
      <c r="U394" s="11"/>
      <c r="V394" s="10"/>
    </row>
    <row r="395" spans="1:22" ht="15">
      <c r="A395" s="11">
        <v>21.835</v>
      </c>
      <c r="B395" s="10">
        <v>11.624049250789623</v>
      </c>
      <c r="C395" s="9">
        <v>5.5</v>
      </c>
      <c r="D395" s="1"/>
      <c r="E395" s="11">
        <v>21.835</v>
      </c>
      <c r="F395" s="10">
        <v>11.624049250789623</v>
      </c>
      <c r="G395" s="3">
        <v>-27.4</v>
      </c>
      <c r="J395" s="11"/>
      <c r="K395" s="10"/>
      <c r="L395" s="9"/>
      <c r="M395" s="2"/>
      <c r="N395" s="2"/>
      <c r="O395" s="2"/>
      <c r="P395" s="11"/>
      <c r="Q395" s="10"/>
      <c r="R395" s="3"/>
      <c r="U395" s="11"/>
      <c r="V395" s="10"/>
    </row>
    <row r="396" spans="1:22" ht="15">
      <c r="A396" s="11">
        <v>21.885</v>
      </c>
      <c r="B396" s="10">
        <v>11.654782923580225</v>
      </c>
      <c r="C396" s="9">
        <v>16.32</v>
      </c>
      <c r="D396" s="1"/>
      <c r="E396" s="11">
        <v>21.885</v>
      </c>
      <c r="F396" s="10">
        <v>11.654782923580225</v>
      </c>
      <c r="G396" s="3">
        <v>-25.97</v>
      </c>
      <c r="J396" s="11"/>
      <c r="K396" s="10"/>
      <c r="L396" s="9"/>
      <c r="M396" s="2"/>
      <c r="N396" s="2"/>
      <c r="O396" s="2"/>
      <c r="P396" s="11"/>
      <c r="Q396" s="10"/>
      <c r="R396" s="3"/>
      <c r="U396" s="11"/>
      <c r="V396" s="10"/>
    </row>
    <row r="397" spans="1:22" ht="15">
      <c r="A397" s="11">
        <v>21.95</v>
      </c>
      <c r="B397" s="10">
        <v>11.694748956279472</v>
      </c>
      <c r="C397" s="9">
        <v>10.54</v>
      </c>
      <c r="D397" s="1"/>
      <c r="E397" s="11">
        <v>21.95</v>
      </c>
      <c r="F397" s="10">
        <v>11.694748956279472</v>
      </c>
      <c r="G397" s="3">
        <v>-23.73</v>
      </c>
      <c r="J397" s="11"/>
      <c r="K397" s="10"/>
      <c r="L397" s="9"/>
      <c r="M397" s="2"/>
      <c r="N397" s="2"/>
      <c r="O397" s="2"/>
      <c r="P397" s="11"/>
      <c r="Q397" s="10"/>
      <c r="R397" s="3"/>
      <c r="U397" s="11"/>
      <c r="V397" s="10"/>
    </row>
    <row r="398" spans="1:22" ht="15">
      <c r="A398" s="11">
        <v>22.015</v>
      </c>
      <c r="B398" s="10">
        <v>11.734730881733197</v>
      </c>
      <c r="C398" s="9">
        <v>10.86</v>
      </c>
      <c r="D398" s="1"/>
      <c r="E398" s="11">
        <v>22.015</v>
      </c>
      <c r="F398" s="10">
        <v>11.734730881733197</v>
      </c>
      <c r="G398" s="3">
        <v>-24.57</v>
      </c>
      <c r="J398" s="11"/>
      <c r="K398" s="10"/>
      <c r="L398" s="9"/>
      <c r="M398" s="2"/>
      <c r="N398" s="2"/>
      <c r="O398" s="2"/>
      <c r="P398" s="11"/>
      <c r="Q398" s="10"/>
      <c r="R398" s="3"/>
      <c r="U398" s="11"/>
      <c r="V398" s="10"/>
    </row>
    <row r="399" spans="1:22" ht="15">
      <c r="A399" s="11">
        <v>22.065</v>
      </c>
      <c r="B399" s="10">
        <v>11.765498396427109</v>
      </c>
      <c r="C399" s="9">
        <v>40.36</v>
      </c>
      <c r="D399" s="1"/>
      <c r="E399" s="11">
        <v>22.065</v>
      </c>
      <c r="F399" s="10">
        <v>11.765498396427109</v>
      </c>
      <c r="G399" s="3">
        <v>-25.47</v>
      </c>
      <c r="J399" s="11"/>
      <c r="K399" s="10"/>
      <c r="L399" s="9"/>
      <c r="M399" s="2"/>
      <c r="N399" s="2"/>
      <c r="O399" s="2"/>
      <c r="P399" s="11"/>
      <c r="Q399" s="10"/>
      <c r="R399" s="3"/>
      <c r="U399" s="11"/>
      <c r="V399" s="10"/>
    </row>
    <row r="400" spans="1:22" ht="15">
      <c r="A400" s="11">
        <v>22.115</v>
      </c>
      <c r="B400" s="10">
        <v>11.796275259929297</v>
      </c>
      <c r="C400" s="9">
        <v>46.68</v>
      </c>
      <c r="D400" s="1"/>
      <c r="E400" s="11">
        <v>22.115</v>
      </c>
      <c r="F400" s="10">
        <v>11.796275259929297</v>
      </c>
      <c r="G400" s="3">
        <v>-26.65</v>
      </c>
      <c r="J400" s="11"/>
      <c r="K400" s="10"/>
      <c r="L400" s="9"/>
      <c r="M400" s="2"/>
      <c r="N400" s="2"/>
      <c r="O400" s="2"/>
      <c r="P400" s="11"/>
      <c r="Q400" s="10"/>
      <c r="R400" s="3"/>
      <c r="U400" s="11"/>
      <c r="V400" s="10"/>
    </row>
    <row r="401" spans="1:22" ht="15">
      <c r="A401" s="11">
        <v>22.165</v>
      </c>
      <c r="B401" s="10">
        <v>11.827061449166166</v>
      </c>
      <c r="C401" s="9">
        <v>8.22</v>
      </c>
      <c r="D401" s="1"/>
      <c r="E401" s="11">
        <v>22.165</v>
      </c>
      <c r="F401" s="10">
        <v>11.827061449166166</v>
      </c>
      <c r="G401" s="3">
        <v>-27.65</v>
      </c>
      <c r="J401" s="11"/>
      <c r="K401" s="10"/>
      <c r="L401" s="9"/>
      <c r="M401" s="2"/>
      <c r="N401" s="2"/>
      <c r="O401" s="2"/>
      <c r="P401" s="11"/>
      <c r="Q401" s="10"/>
      <c r="R401" s="3"/>
      <c r="U401" s="11"/>
      <c r="V401" s="10"/>
    </row>
    <row r="402" spans="1:22" ht="15">
      <c r="A402" s="11">
        <v>22.215</v>
      </c>
      <c r="B402" s="10">
        <v>11.857856940737191</v>
      </c>
      <c r="C402" s="9">
        <v>9.16</v>
      </c>
      <c r="D402" s="1"/>
      <c r="E402" s="11">
        <v>22.215</v>
      </c>
      <c r="F402" s="10">
        <v>11.857856940737191</v>
      </c>
      <c r="G402" s="3">
        <v>-28.04</v>
      </c>
      <c r="J402" s="11"/>
      <c r="K402" s="10"/>
      <c r="L402" s="9"/>
      <c r="M402" s="2"/>
      <c r="N402" s="2"/>
      <c r="O402" s="2"/>
      <c r="P402" s="11"/>
      <c r="Q402" s="10"/>
      <c r="R402" s="3"/>
      <c r="U402" s="11"/>
      <c r="V402" s="10"/>
    </row>
    <row r="403" spans="1:22" ht="15">
      <c r="A403" s="11">
        <v>22.265</v>
      </c>
      <c r="B403" s="10">
        <v>11.888661710907183</v>
      </c>
      <c r="C403" s="9">
        <v>3.38</v>
      </c>
      <c r="D403" s="1"/>
      <c r="E403" s="11">
        <v>22.265</v>
      </c>
      <c r="F403" s="10">
        <v>11.888661710907183</v>
      </c>
      <c r="G403" s="3">
        <v>-27.97</v>
      </c>
      <c r="J403" s="11"/>
      <c r="K403" s="10"/>
      <c r="L403" s="9"/>
      <c r="M403" s="2"/>
      <c r="N403" s="2"/>
      <c r="O403" s="2"/>
      <c r="P403" s="11"/>
      <c r="Q403" s="10"/>
      <c r="R403" s="3"/>
      <c r="U403" s="11"/>
      <c r="V403" s="10"/>
    </row>
    <row r="404" spans="1:22" ht="15">
      <c r="A404" s="11">
        <v>22.315</v>
      </c>
      <c r="B404" s="10">
        <v>11.919475735598557</v>
      </c>
      <c r="C404" s="9">
        <v>3.88</v>
      </c>
      <c r="D404" s="1"/>
      <c r="E404" s="11">
        <v>22.315</v>
      </c>
      <c r="F404" s="10">
        <v>11.919475735598557</v>
      </c>
      <c r="G404" s="3">
        <v>-27.73</v>
      </c>
      <c r="J404" s="11"/>
      <c r="K404" s="10"/>
      <c r="L404" s="9"/>
      <c r="M404" s="2"/>
      <c r="N404" s="2"/>
      <c r="O404" s="2"/>
      <c r="P404" s="11"/>
      <c r="Q404" s="10"/>
      <c r="R404" s="3"/>
      <c r="U404" s="11"/>
      <c r="V404" s="10"/>
    </row>
    <row r="405" spans="1:22" ht="15">
      <c r="A405" s="11">
        <v>22.365</v>
      </c>
      <c r="B405" s="10">
        <v>11.9502989903836</v>
      </c>
      <c r="C405" s="9">
        <v>3.12</v>
      </c>
      <c r="D405" s="1"/>
      <c r="E405" s="11">
        <v>22.365</v>
      </c>
      <c r="F405" s="10">
        <v>11.9502989903836</v>
      </c>
      <c r="G405" s="3">
        <v>-27.4</v>
      </c>
      <c r="J405" s="11"/>
      <c r="K405" s="10"/>
      <c r="L405" s="9"/>
      <c r="M405" s="2"/>
      <c r="N405" s="2"/>
      <c r="O405" s="2"/>
      <c r="P405" s="11"/>
      <c r="Q405" s="10"/>
      <c r="R405" s="3"/>
      <c r="U405" s="11"/>
      <c r="V405" s="10"/>
    </row>
    <row r="406" spans="1:22" ht="15">
      <c r="A406" s="11">
        <v>22.415</v>
      </c>
      <c r="B406" s="10">
        <v>11.981131450476735</v>
      </c>
      <c r="C406" s="9">
        <v>4.42</v>
      </c>
      <c r="D406" s="1"/>
      <c r="E406" s="11">
        <v>22.415</v>
      </c>
      <c r="F406" s="10">
        <v>11.981131450476735</v>
      </c>
      <c r="G406" s="3">
        <v>-26.93</v>
      </c>
      <c r="J406" s="11"/>
      <c r="K406" s="10"/>
      <c r="L406" s="9"/>
      <c r="M406" s="2"/>
      <c r="N406" s="2"/>
      <c r="O406" s="2"/>
      <c r="P406" s="11"/>
      <c r="Q406" s="10"/>
      <c r="R406" s="3"/>
      <c r="U406" s="11"/>
      <c r="V406" s="10"/>
    </row>
    <row r="407" spans="1:22" ht="15">
      <c r="A407" s="11">
        <v>22.465</v>
      </c>
      <c r="B407" s="10">
        <v>12.011973090726796</v>
      </c>
      <c r="C407" s="9">
        <v>6.16</v>
      </c>
      <c r="D407" s="1"/>
      <c r="E407" s="11">
        <v>22.465</v>
      </c>
      <c r="F407" s="10">
        <v>12.011973090726796</v>
      </c>
      <c r="G407" s="3">
        <v>-26.29</v>
      </c>
      <c r="J407" s="11"/>
      <c r="K407" s="10"/>
      <c r="L407" s="9"/>
      <c r="M407" s="2"/>
      <c r="N407" s="2"/>
      <c r="O407" s="2"/>
      <c r="P407" s="11"/>
      <c r="Q407" s="10"/>
      <c r="R407" s="3"/>
      <c r="U407" s="11"/>
      <c r="V407" s="10"/>
    </row>
    <row r="408" spans="1:22" ht="15">
      <c r="A408" s="11">
        <v>22.515</v>
      </c>
      <c r="B408" s="10">
        <v>12.04282388560929</v>
      </c>
      <c r="C408" s="9">
        <v>2.72</v>
      </c>
      <c r="D408" s="1"/>
      <c r="E408" s="11">
        <v>22.515</v>
      </c>
      <c r="F408" s="10">
        <v>12.04282388560929</v>
      </c>
      <c r="G408" s="3">
        <v>-26.14</v>
      </c>
      <c r="J408" s="11"/>
      <c r="K408" s="10"/>
      <c r="L408" s="9"/>
      <c r="M408" s="2"/>
      <c r="N408" s="2"/>
      <c r="O408" s="2"/>
      <c r="P408" s="11"/>
      <c r="Q408" s="10"/>
      <c r="R408" s="3"/>
      <c r="U408" s="11"/>
      <c r="V408" s="10"/>
    </row>
    <row r="409" spans="1:22" ht="15">
      <c r="A409" s="11">
        <v>22.565</v>
      </c>
      <c r="B409" s="10">
        <v>12.073683809218661</v>
      </c>
      <c r="C409" s="9">
        <v>4.18</v>
      </c>
      <c r="D409" s="1"/>
      <c r="E409" s="11">
        <v>22.565</v>
      </c>
      <c r="F409" s="10">
        <v>12.073683809218661</v>
      </c>
      <c r="G409" s="3">
        <v>-26.43</v>
      </c>
      <c r="J409" s="11"/>
      <c r="K409" s="10"/>
      <c r="L409" s="9"/>
      <c r="M409" s="2"/>
      <c r="N409" s="2"/>
      <c r="O409" s="2"/>
      <c r="P409" s="11"/>
      <c r="Q409" s="10"/>
      <c r="R409" s="3"/>
      <c r="U409" s="11"/>
      <c r="V409" s="10"/>
    </row>
    <row r="410" spans="1:18" ht="15">
      <c r="A410" s="11">
        <v>22.63</v>
      </c>
      <c r="B410" s="10">
        <v>12.11381354307314</v>
      </c>
      <c r="C410" s="9">
        <v>2.44</v>
      </c>
      <c r="D410" s="1"/>
      <c r="E410" s="11">
        <v>22.63</v>
      </c>
      <c r="F410" s="10">
        <v>12.11381354307314</v>
      </c>
      <c r="G410" s="3">
        <v>-28.14</v>
      </c>
      <c r="J410" s="11"/>
      <c r="K410" s="10"/>
      <c r="L410" s="9"/>
      <c r="M410" s="2"/>
      <c r="N410" s="2"/>
      <c r="O410" s="2"/>
      <c r="P410" s="11"/>
      <c r="Q410" s="10"/>
      <c r="R410" s="3"/>
    </row>
    <row r="411" spans="1:22" ht="15">
      <c r="A411" s="11">
        <v>22.69</v>
      </c>
      <c r="B411" s="10">
        <v>12.150870526162489</v>
      </c>
      <c r="C411" s="9">
        <v>2.66</v>
      </c>
      <c r="D411" s="1"/>
      <c r="E411" s="11">
        <v>22.69</v>
      </c>
      <c r="F411" s="10">
        <v>12.150870526162489</v>
      </c>
      <c r="G411" s="3">
        <v>-29.45</v>
      </c>
      <c r="J411" s="11"/>
      <c r="K411" s="10"/>
      <c r="L411" s="9"/>
      <c r="M411" s="2"/>
      <c r="N411" s="2"/>
      <c r="O411" s="2"/>
      <c r="P411" s="11"/>
      <c r="Q411" s="10"/>
      <c r="R411" s="3"/>
      <c r="U411" s="11"/>
      <c r="V411" s="10"/>
    </row>
    <row r="412" spans="1:22" ht="15">
      <c r="A412" s="11">
        <v>22.735</v>
      </c>
      <c r="B412" s="10">
        <v>12.17867302418034</v>
      </c>
      <c r="C412" s="9">
        <v>3.46</v>
      </c>
      <c r="D412" s="1"/>
      <c r="E412" s="11">
        <v>22.735</v>
      </c>
      <c r="F412" s="10">
        <v>12.17867302418034</v>
      </c>
      <c r="G412" s="3">
        <v>-30.09</v>
      </c>
      <c r="J412" s="11"/>
      <c r="K412" s="10"/>
      <c r="L412" s="9"/>
      <c r="M412" s="2"/>
      <c r="N412" s="2"/>
      <c r="O412" s="2"/>
      <c r="P412" s="11"/>
      <c r="Q412" s="10"/>
      <c r="R412" s="3"/>
      <c r="U412" s="11"/>
      <c r="V412" s="10"/>
    </row>
    <row r="413" spans="1:22" ht="15">
      <c r="A413" s="11">
        <v>22.785</v>
      </c>
      <c r="B413" s="10">
        <v>12.209572796409919</v>
      </c>
      <c r="C413" s="9">
        <v>2.34</v>
      </c>
      <c r="D413" s="1"/>
      <c r="E413" s="11">
        <v>22.785</v>
      </c>
      <c r="F413" s="10">
        <v>12.209572796409919</v>
      </c>
      <c r="G413" s="3">
        <v>-29.69</v>
      </c>
      <c r="H413" s="1">
        <v>1978</v>
      </c>
      <c r="J413" s="11"/>
      <c r="K413" s="10"/>
      <c r="L413" s="9"/>
      <c r="M413" s="2"/>
      <c r="N413" s="2"/>
      <c r="O413" s="2"/>
      <c r="P413" s="11"/>
      <c r="Q413" s="10"/>
      <c r="R413" s="3"/>
      <c r="U413" s="11"/>
      <c r="V413" s="10"/>
    </row>
    <row r="414" spans="1:22" ht="15">
      <c r="A414" s="11">
        <v>22.83</v>
      </c>
      <c r="B414" s="10">
        <v>12.237390675146893</v>
      </c>
      <c r="C414" s="9">
        <v>3.56</v>
      </c>
      <c r="D414" s="1"/>
      <c r="E414" s="11">
        <v>22.83</v>
      </c>
      <c r="F414" s="10">
        <v>12.237390675146893</v>
      </c>
      <c r="G414" s="3">
        <v>-29.07</v>
      </c>
      <c r="J414" s="11"/>
      <c r="K414" s="10"/>
      <c r="L414" s="9"/>
      <c r="M414" s="2"/>
      <c r="N414" s="2"/>
      <c r="O414" s="2"/>
      <c r="U414" s="11"/>
      <c r="V414" s="10"/>
    </row>
    <row r="415" spans="1:22" ht="15">
      <c r="A415" s="11">
        <v>22.9</v>
      </c>
      <c r="B415" s="10">
        <v>12.280674214052523</v>
      </c>
      <c r="C415" s="9">
        <v>7.2</v>
      </c>
      <c r="D415" s="1"/>
      <c r="E415" s="11">
        <v>22.9</v>
      </c>
      <c r="F415" s="10">
        <v>12.280674214052523</v>
      </c>
      <c r="G415" s="3">
        <v>-26.68</v>
      </c>
      <c r="J415" s="11"/>
      <c r="K415" s="10"/>
      <c r="L415" s="9"/>
      <c r="M415" s="2"/>
      <c r="N415" s="2"/>
      <c r="O415" s="2"/>
      <c r="P415" s="11"/>
      <c r="Q415" s="10"/>
      <c r="R415" s="3"/>
      <c r="U415" s="11"/>
      <c r="V415" s="10"/>
    </row>
    <row r="416" spans="1:22" ht="15">
      <c r="A416" s="11">
        <v>22.95</v>
      </c>
      <c r="B416" s="10">
        <v>12.311603517643418</v>
      </c>
      <c r="C416" s="9">
        <v>11.88</v>
      </c>
      <c r="D416" s="1"/>
      <c r="E416" s="11">
        <v>22.95</v>
      </c>
      <c r="F416" s="10">
        <v>12.311603517643418</v>
      </c>
      <c r="G416" s="3">
        <v>-25.02</v>
      </c>
      <c r="J416" s="11"/>
      <c r="K416" s="10"/>
      <c r="L416" s="9"/>
      <c r="M416" s="2"/>
      <c r="N416" s="2"/>
      <c r="O416" s="2"/>
      <c r="P416" s="11"/>
      <c r="Q416" s="10"/>
      <c r="R416" s="3"/>
      <c r="U416" s="11"/>
      <c r="V416" s="10"/>
    </row>
    <row r="417" spans="1:22" ht="15">
      <c r="A417" s="11">
        <v>23</v>
      </c>
      <c r="B417" s="10">
        <v>12.342541707340414</v>
      </c>
      <c r="C417" s="9">
        <v>3.02</v>
      </c>
      <c r="D417" s="1"/>
      <c r="E417" s="11">
        <v>23</v>
      </c>
      <c r="F417" s="10">
        <v>12.342541707340414</v>
      </c>
      <c r="G417" s="3">
        <v>-24.4</v>
      </c>
      <c r="J417" s="11"/>
      <c r="K417" s="10"/>
      <c r="L417" s="9"/>
      <c r="M417" s="2"/>
      <c r="N417" s="2"/>
      <c r="O417" s="2"/>
      <c r="P417" s="11"/>
      <c r="Q417" s="10"/>
      <c r="R417" s="3"/>
      <c r="U417" s="11"/>
      <c r="V417" s="10"/>
    </row>
    <row r="418" spans="1:22" ht="15">
      <c r="A418" s="11">
        <v>23.05</v>
      </c>
      <c r="B418" s="10">
        <v>12.373488753140414</v>
      </c>
      <c r="C418" s="9">
        <v>3.04</v>
      </c>
      <c r="D418" s="1">
        <v>1978</v>
      </c>
      <c r="E418" s="11">
        <v>23.05</v>
      </c>
      <c r="F418" s="10">
        <v>12.373488753140414</v>
      </c>
      <c r="G418" s="3">
        <v>-23.58</v>
      </c>
      <c r="J418" s="11"/>
      <c r="K418" s="10"/>
      <c r="L418" s="9"/>
      <c r="M418" s="2"/>
      <c r="N418" s="2"/>
      <c r="O418" s="2"/>
      <c r="P418" s="11"/>
      <c r="Q418" s="10"/>
      <c r="R418" s="3"/>
      <c r="U418" s="11"/>
      <c r="V418" s="10"/>
    </row>
    <row r="419" spans="1:22" ht="15">
      <c r="A419" s="11">
        <v>23.1</v>
      </c>
      <c r="B419" s="10">
        <v>12.404444624576524</v>
      </c>
      <c r="C419" s="9">
        <v>8.58</v>
      </c>
      <c r="D419" s="1"/>
      <c r="E419" s="11">
        <v>23.1</v>
      </c>
      <c r="F419" s="10">
        <v>12.404444624576524</v>
      </c>
      <c r="G419" s="3">
        <v>-23.21</v>
      </c>
      <c r="M419" s="2"/>
      <c r="N419" s="2"/>
      <c r="O419" s="2"/>
      <c r="P419" s="11"/>
      <c r="Q419" s="10"/>
      <c r="R419" s="3"/>
      <c r="U419" s="11"/>
      <c r="V419" s="10"/>
    </row>
    <row r="420" spans="1:22" ht="15">
      <c r="A420" s="11">
        <v>23.15</v>
      </c>
      <c r="B420" s="10">
        <v>12.435409290710318</v>
      </c>
      <c r="C420" s="9">
        <v>2.64</v>
      </c>
      <c r="D420" s="1"/>
      <c r="E420" s="11">
        <v>23.15</v>
      </c>
      <c r="F420" s="10">
        <v>12.435409290710318</v>
      </c>
      <c r="G420" s="3">
        <v>-23.22</v>
      </c>
      <c r="J420" s="11"/>
      <c r="K420" s="10"/>
      <c r="L420" s="9"/>
      <c r="M420" s="2"/>
      <c r="N420" s="2"/>
      <c r="O420" s="2"/>
      <c r="P420" s="11"/>
      <c r="Q420" s="10"/>
      <c r="R420" s="3"/>
      <c r="U420" s="11"/>
      <c r="V420" s="10"/>
    </row>
    <row r="421" spans="1:22" ht="15">
      <c r="A421" s="11">
        <v>23.2</v>
      </c>
      <c r="B421" s="10">
        <v>12.466382720124114</v>
      </c>
      <c r="C421" s="9">
        <v>1.86</v>
      </c>
      <c r="D421" s="1"/>
      <c r="E421" s="11">
        <v>23.2</v>
      </c>
      <c r="F421" s="10">
        <v>12.466382720124114</v>
      </c>
      <c r="G421" s="3">
        <v>-23.6</v>
      </c>
      <c r="J421" s="11"/>
      <c r="K421" s="10"/>
      <c r="L421" s="9"/>
      <c r="M421" s="2"/>
      <c r="N421" s="2"/>
      <c r="O421" s="2"/>
      <c r="P421" s="11"/>
      <c r="Q421" s="10"/>
      <c r="R421" s="3"/>
      <c r="U421" s="11"/>
      <c r="V421" s="10"/>
    </row>
    <row r="422" spans="1:22" ht="15">
      <c r="A422" s="11">
        <v>23.25</v>
      </c>
      <c r="B422" s="10">
        <v>12.497364880913235</v>
      </c>
      <c r="C422" s="9">
        <v>5.32</v>
      </c>
      <c r="D422" s="1"/>
      <c r="E422" s="11">
        <v>23.25</v>
      </c>
      <c r="F422" s="10">
        <v>12.497364880913235</v>
      </c>
      <c r="G422" s="3">
        <v>-24.21</v>
      </c>
      <c r="J422" s="11"/>
      <c r="K422" s="10"/>
      <c r="L422" s="9"/>
      <c r="M422" s="2"/>
      <c r="N422" s="2"/>
      <c r="O422" s="2"/>
      <c r="P422" s="11"/>
      <c r="Q422" s="10"/>
      <c r="R422" s="3"/>
      <c r="U422" s="11"/>
      <c r="V422" s="10"/>
    </row>
    <row r="423" spans="1:22" ht="15">
      <c r="A423" s="11">
        <v>23.32</v>
      </c>
      <c r="B423" s="10">
        <v>12.54075208458429</v>
      </c>
      <c r="C423" s="9">
        <v>5.96</v>
      </c>
      <c r="D423" s="1"/>
      <c r="E423" s="11">
        <v>23.32</v>
      </c>
      <c r="F423" s="10">
        <v>12.54075208458429</v>
      </c>
      <c r="G423" s="3">
        <v>-27.27</v>
      </c>
      <c r="J423" s="11"/>
      <c r="K423" s="10"/>
      <c r="L423" s="9"/>
      <c r="M423" s="2"/>
      <c r="N423" s="2"/>
      <c r="O423" s="2"/>
      <c r="P423" s="11"/>
      <c r="Q423" s="10"/>
      <c r="R423" s="3"/>
      <c r="U423" s="11"/>
      <c r="V423" s="10"/>
    </row>
    <row r="424" spans="1:22" ht="15">
      <c r="A424" s="11">
        <v>23.38</v>
      </c>
      <c r="B424" s="10">
        <v>12.577955664114896</v>
      </c>
      <c r="C424" s="9">
        <v>8.74</v>
      </c>
      <c r="D424" s="1"/>
      <c r="E424" s="11">
        <v>23.38</v>
      </c>
      <c r="F424" s="10">
        <v>12.577955664114896</v>
      </c>
      <c r="G424" s="3">
        <v>-27.46</v>
      </c>
      <c r="J424" s="11"/>
      <c r="K424" s="10"/>
      <c r="L424" s="9"/>
      <c r="M424" s="2"/>
      <c r="N424" s="2"/>
      <c r="O424" s="2"/>
      <c r="P424" s="11"/>
      <c r="Q424" s="10"/>
      <c r="R424" s="3"/>
      <c r="U424" s="11"/>
      <c r="V424" s="10"/>
    </row>
    <row r="425" spans="1:22" ht="15">
      <c r="A425" s="11">
        <v>23.43</v>
      </c>
      <c r="B425" s="10">
        <v>12.608968985960272</v>
      </c>
      <c r="C425" s="9">
        <v>8.32</v>
      </c>
      <c r="D425" s="1"/>
      <c r="E425" s="11">
        <v>23.43</v>
      </c>
      <c r="F425" s="10">
        <v>12.608968985960272</v>
      </c>
      <c r="G425" s="3">
        <v>-27.03</v>
      </c>
      <c r="J425" s="11"/>
      <c r="K425" s="10"/>
      <c r="L425" s="9"/>
      <c r="M425" s="2"/>
      <c r="N425" s="2"/>
      <c r="O425" s="2"/>
      <c r="P425" s="11"/>
      <c r="Q425" s="10"/>
      <c r="R425" s="3"/>
      <c r="U425" s="11"/>
      <c r="V425" s="10"/>
    </row>
    <row r="426" spans="1:22" ht="15">
      <c r="A426" s="11">
        <v>23.48</v>
      </c>
      <c r="B426" s="10">
        <v>12.639990885927865</v>
      </c>
      <c r="C426" s="9">
        <v>10.46</v>
      </c>
      <c r="D426" s="1"/>
      <c r="E426" s="11">
        <v>23.48</v>
      </c>
      <c r="F426" s="10">
        <v>12.639990885927865</v>
      </c>
      <c r="G426" s="3">
        <v>-26.4</v>
      </c>
      <c r="J426" s="11"/>
      <c r="K426" s="10"/>
      <c r="L426" s="9"/>
      <c r="M426" s="2"/>
      <c r="N426" s="2"/>
      <c r="O426" s="2"/>
      <c r="P426" s="11"/>
      <c r="Q426" s="10"/>
      <c r="R426" s="3"/>
      <c r="U426" s="11"/>
      <c r="V426" s="10"/>
    </row>
    <row r="427" spans="1:22" ht="15">
      <c r="A427" s="11">
        <v>23.54</v>
      </c>
      <c r="B427" s="10">
        <v>12.67722741790595</v>
      </c>
      <c r="C427" s="9">
        <v>8.1</v>
      </c>
      <c r="D427" s="1"/>
      <c r="E427" s="11">
        <v>23.54</v>
      </c>
      <c r="F427" s="10">
        <v>12.67722741790595</v>
      </c>
      <c r="G427" s="3">
        <v>-26.79</v>
      </c>
      <c r="J427" s="11"/>
      <c r="K427" s="10"/>
      <c r="L427" s="9"/>
      <c r="M427" s="2"/>
      <c r="N427" s="2"/>
      <c r="O427" s="2"/>
      <c r="P427" s="11"/>
      <c r="Q427" s="10"/>
      <c r="R427" s="3"/>
      <c r="U427" s="11"/>
      <c r="V427" s="10"/>
    </row>
    <row r="428" spans="1:18" ht="15">
      <c r="A428" s="11">
        <v>23.61</v>
      </c>
      <c r="B428" s="10">
        <v>12.720684326045767</v>
      </c>
      <c r="C428" s="9">
        <v>13.48</v>
      </c>
      <c r="D428" s="1"/>
      <c r="E428" s="11">
        <v>23.61</v>
      </c>
      <c r="F428" s="10">
        <v>12.720684326045767</v>
      </c>
      <c r="G428" s="3">
        <v>-27.9</v>
      </c>
      <c r="J428" s="11"/>
      <c r="K428" s="10"/>
      <c r="L428" s="9"/>
      <c r="M428" s="2"/>
      <c r="N428" s="2"/>
      <c r="O428" s="2"/>
      <c r="P428" s="11"/>
      <c r="Q428" s="10"/>
      <c r="R428" s="3"/>
    </row>
    <row r="429" spans="1:22" ht="15">
      <c r="A429" s="11">
        <v>23.66</v>
      </c>
      <c r="B429" s="10">
        <v>12.751736815435407</v>
      </c>
      <c r="C429" s="9">
        <v>4.4</v>
      </c>
      <c r="D429" s="1"/>
      <c r="E429" s="11">
        <v>23.66</v>
      </c>
      <c r="F429" s="10">
        <v>12.751736815435407</v>
      </c>
      <c r="G429" s="3">
        <v>-29.21</v>
      </c>
      <c r="J429" s="11"/>
      <c r="K429" s="10"/>
      <c r="L429" s="9"/>
      <c r="M429" s="2"/>
      <c r="N429" s="2"/>
      <c r="O429" s="2"/>
      <c r="P429" s="11"/>
      <c r="Q429" s="10"/>
      <c r="R429" s="3"/>
      <c r="U429" s="11"/>
      <c r="V429" s="10"/>
    </row>
    <row r="430" spans="1:22" ht="15">
      <c r="A430" s="11">
        <v>23.72</v>
      </c>
      <c r="B430" s="10">
        <v>12.78900989908064</v>
      </c>
      <c r="C430" s="9">
        <v>2.02</v>
      </c>
      <c r="D430" s="1"/>
      <c r="E430" s="11">
        <v>23.72</v>
      </c>
      <c r="F430" s="10">
        <v>12.78900989908064</v>
      </c>
      <c r="G430" s="3">
        <v>-30.02</v>
      </c>
      <c r="J430" s="11"/>
      <c r="K430" s="10"/>
      <c r="L430" s="9"/>
      <c r="M430" s="2"/>
      <c r="N430" s="2"/>
      <c r="O430" s="2"/>
      <c r="P430" s="11"/>
      <c r="Q430" s="10"/>
      <c r="R430" s="3"/>
      <c r="U430" s="11"/>
      <c r="V430" s="10"/>
    </row>
    <row r="431" spans="1:22" ht="15">
      <c r="A431" s="11">
        <v>23.785</v>
      </c>
      <c r="B431" s="10">
        <v>12.829402134224857</v>
      </c>
      <c r="C431" s="9">
        <v>2.96</v>
      </c>
      <c r="D431" s="1"/>
      <c r="E431" s="11">
        <v>23.785</v>
      </c>
      <c r="F431" s="10">
        <v>12.829402134224857</v>
      </c>
      <c r="G431" s="3">
        <v>-29.98</v>
      </c>
      <c r="H431" s="1">
        <v>1977</v>
      </c>
      <c r="J431" s="11"/>
      <c r="K431" s="10"/>
      <c r="L431" s="9"/>
      <c r="M431" s="2"/>
      <c r="N431" s="2"/>
      <c r="O431" s="2"/>
      <c r="P431" s="11"/>
      <c r="Q431" s="10"/>
      <c r="R431" s="3"/>
      <c r="U431" s="11"/>
      <c r="V431" s="10"/>
    </row>
    <row r="432" spans="1:22" ht="15">
      <c r="A432" s="11">
        <v>23.855</v>
      </c>
      <c r="B432" s="10">
        <v>12.872916615939824</v>
      </c>
      <c r="C432" s="9">
        <v>3.14</v>
      </c>
      <c r="D432" s="1"/>
      <c r="E432" s="11">
        <v>23.855</v>
      </c>
      <c r="F432" s="10">
        <v>12.872916615939824</v>
      </c>
      <c r="G432" s="3">
        <v>-29.87</v>
      </c>
      <c r="J432" s="11"/>
      <c r="K432" s="10"/>
      <c r="L432" s="9"/>
      <c r="M432" s="2"/>
      <c r="N432" s="2"/>
      <c r="O432" s="2"/>
      <c r="U432" s="11"/>
      <c r="V432" s="10"/>
    </row>
    <row r="433" spans="1:22" ht="15">
      <c r="A433" s="11">
        <v>23.905</v>
      </c>
      <c r="B433" s="10">
        <v>12.904009970340603</v>
      </c>
      <c r="C433" s="9">
        <v>1.96</v>
      </c>
      <c r="D433" s="1"/>
      <c r="E433" s="11">
        <v>23.905</v>
      </c>
      <c r="F433" s="10">
        <v>12.904009970340603</v>
      </c>
      <c r="G433" s="3">
        <v>-29.78</v>
      </c>
      <c r="J433" s="11"/>
      <c r="K433" s="10"/>
      <c r="L433" s="9"/>
      <c r="M433" s="2"/>
      <c r="N433" s="2"/>
      <c r="O433" s="2"/>
      <c r="P433" s="11"/>
      <c r="Q433" s="10"/>
      <c r="R433" s="3"/>
      <c r="U433" s="11"/>
      <c r="V433" s="10"/>
    </row>
    <row r="434" spans="1:22" ht="15">
      <c r="A434" s="11">
        <v>23.955</v>
      </c>
      <c r="B434" s="10">
        <v>12.935111550000181</v>
      </c>
      <c r="C434" s="9">
        <v>2.8</v>
      </c>
      <c r="D434" s="1"/>
      <c r="E434" s="11">
        <v>23.955</v>
      </c>
      <c r="F434" s="10">
        <v>12.935111550000181</v>
      </c>
      <c r="G434" s="3">
        <v>-29.48</v>
      </c>
      <c r="J434" s="11"/>
      <c r="K434" s="10"/>
      <c r="L434" s="9"/>
      <c r="M434" s="2"/>
      <c r="N434" s="2"/>
      <c r="O434" s="2"/>
      <c r="P434" s="11"/>
      <c r="Q434" s="10"/>
      <c r="R434" s="3"/>
      <c r="U434" s="11"/>
      <c r="V434" s="10"/>
    </row>
    <row r="435" spans="1:22" ht="15">
      <c r="A435" s="11">
        <v>24.005</v>
      </c>
      <c r="B435" s="10">
        <v>12.96622131472035</v>
      </c>
      <c r="C435" s="9">
        <v>2.38</v>
      </c>
      <c r="D435" s="1"/>
      <c r="E435" s="11">
        <v>24.005</v>
      </c>
      <c r="F435" s="10">
        <v>12.96622131472035</v>
      </c>
      <c r="G435" s="3">
        <v>-28.9</v>
      </c>
      <c r="J435" s="11"/>
      <c r="K435" s="10"/>
      <c r="L435" s="9"/>
      <c r="M435" s="2"/>
      <c r="N435" s="2"/>
      <c r="O435" s="2"/>
      <c r="P435" s="11"/>
      <c r="Q435" s="10"/>
      <c r="R435" s="3"/>
      <c r="U435" s="11"/>
      <c r="V435" s="10"/>
    </row>
    <row r="436" spans="1:18" ht="15">
      <c r="A436" s="11">
        <v>24.055</v>
      </c>
      <c r="B436" s="10">
        <v>12.997339223691416</v>
      </c>
      <c r="C436" s="9">
        <v>1.62</v>
      </c>
      <c r="D436" s="1">
        <v>1977</v>
      </c>
      <c r="E436" s="11">
        <v>24.055</v>
      </c>
      <c r="F436" s="10">
        <v>12.997339223691416</v>
      </c>
      <c r="G436" s="3">
        <v>-28.44</v>
      </c>
      <c r="J436" s="11"/>
      <c r="K436" s="10"/>
      <c r="L436" s="9"/>
      <c r="M436" s="2"/>
      <c r="N436" s="2"/>
      <c r="O436" s="2"/>
      <c r="P436" s="11"/>
      <c r="Q436" s="10"/>
      <c r="R436" s="3"/>
    </row>
    <row r="437" spans="1:18" ht="15">
      <c r="A437" s="11">
        <v>24.115</v>
      </c>
      <c r="B437" s="10">
        <v>13.034690437843075</v>
      </c>
      <c r="C437" s="9">
        <v>4.06</v>
      </c>
      <c r="E437" s="11">
        <v>24.115</v>
      </c>
      <c r="F437" s="10">
        <v>13.034690437843075</v>
      </c>
      <c r="G437" s="3">
        <v>-28.11</v>
      </c>
      <c r="M437" s="2"/>
      <c r="N437" s="2"/>
      <c r="O437" s="2"/>
      <c r="P437" s="11"/>
      <c r="Q437" s="10"/>
      <c r="R437" s="3"/>
    </row>
    <row r="438" spans="1:22" ht="15">
      <c r="A438" s="11">
        <v>24.185</v>
      </c>
      <c r="B438" s="10">
        <v>13.07828038929703</v>
      </c>
      <c r="C438" s="9">
        <v>5.96</v>
      </c>
      <c r="E438" s="11">
        <v>24.185</v>
      </c>
      <c r="F438" s="10">
        <v>13.07828038929703</v>
      </c>
      <c r="G438" s="3">
        <v>-27.75</v>
      </c>
      <c r="M438" s="2"/>
      <c r="N438" s="2"/>
      <c r="O438" s="2"/>
      <c r="P438" s="11"/>
      <c r="Q438" s="10"/>
      <c r="R438" s="3"/>
      <c r="U438" s="11"/>
      <c r="V438" s="10"/>
    </row>
    <row r="439" spans="1:22" ht="15">
      <c r="A439" s="11">
        <v>24.25</v>
      </c>
      <c r="B439" s="10">
        <v>13.118771334235214</v>
      </c>
      <c r="C439" s="9">
        <v>3.96</v>
      </c>
      <c r="D439" s="1"/>
      <c r="E439" s="11">
        <v>24.25</v>
      </c>
      <c r="F439" s="10">
        <v>13.118771334235214</v>
      </c>
      <c r="G439" s="3">
        <v>-27.84</v>
      </c>
      <c r="J439" s="11"/>
      <c r="K439" s="10"/>
      <c r="L439" s="9"/>
      <c r="M439" s="2"/>
      <c r="N439" s="2"/>
      <c r="O439" s="2"/>
      <c r="P439" s="11"/>
      <c r="Q439" s="10"/>
      <c r="R439" s="3"/>
      <c r="U439" s="11"/>
      <c r="V439" s="10"/>
    </row>
    <row r="440" spans="1:22" ht="15">
      <c r="A440" s="11">
        <v>24.3</v>
      </c>
      <c r="B440" s="10">
        <v>13.149928539294004</v>
      </c>
      <c r="C440" s="9">
        <v>3.16</v>
      </c>
      <c r="D440" s="1"/>
      <c r="E440" s="11">
        <v>24.3</v>
      </c>
      <c r="F440" s="10">
        <v>13.149928539294004</v>
      </c>
      <c r="G440" s="3">
        <v>-27.57</v>
      </c>
      <c r="J440" s="11"/>
      <c r="K440" s="10"/>
      <c r="L440" s="9"/>
      <c r="M440" s="2"/>
      <c r="N440" s="2"/>
      <c r="O440" s="2"/>
      <c r="P440" s="11"/>
      <c r="Q440" s="10"/>
      <c r="R440" s="3"/>
      <c r="U440" s="11"/>
      <c r="V440" s="10"/>
    </row>
    <row r="441" spans="1:22" ht="15">
      <c r="A441" s="11">
        <v>24.35</v>
      </c>
      <c r="B441" s="10">
        <v>13.1810936349652</v>
      </c>
      <c r="C441" s="9">
        <v>3.32</v>
      </c>
      <c r="D441" s="1"/>
      <c r="E441" s="11">
        <v>24.35</v>
      </c>
      <c r="F441" s="10">
        <v>13.1810936349652</v>
      </c>
      <c r="G441" s="3">
        <v>-27.14</v>
      </c>
      <c r="J441" s="11"/>
      <c r="K441" s="10"/>
      <c r="L441" s="9"/>
      <c r="M441" s="2"/>
      <c r="N441" s="2"/>
      <c r="O441" s="2"/>
      <c r="P441" s="11"/>
      <c r="Q441" s="10"/>
      <c r="R441" s="3"/>
      <c r="U441" s="11"/>
      <c r="V441" s="10"/>
    </row>
    <row r="442" spans="1:22" ht="15">
      <c r="A442" s="11">
        <v>24.4</v>
      </c>
      <c r="B442" s="10">
        <v>13.212266576009096</v>
      </c>
      <c r="C442" s="9">
        <v>2.16</v>
      </c>
      <c r="D442" s="1"/>
      <c r="E442" s="11">
        <v>24.4</v>
      </c>
      <c r="F442" s="10">
        <v>13.212266576009096</v>
      </c>
      <c r="G442" s="3">
        <v>-26.75</v>
      </c>
      <c r="J442" s="11"/>
      <c r="K442" s="2"/>
      <c r="L442" s="3"/>
      <c r="M442" s="2"/>
      <c r="N442" s="2"/>
      <c r="O442" s="2"/>
      <c r="P442" s="11"/>
      <c r="Q442" s="10"/>
      <c r="R442" s="3"/>
      <c r="U442" s="11"/>
      <c r="V442" s="10"/>
    </row>
    <row r="443" spans="1:22" ht="15">
      <c r="A443" s="11">
        <v>24.45</v>
      </c>
      <c r="B443" s="10">
        <v>13.243447316513416</v>
      </c>
      <c r="C443" s="9">
        <v>2.3</v>
      </c>
      <c r="D443" s="1"/>
      <c r="E443" s="11">
        <v>24.45</v>
      </c>
      <c r="F443" s="10">
        <v>13.243447316513416</v>
      </c>
      <c r="G443" s="3">
        <v>-26.36</v>
      </c>
      <c r="J443" s="11"/>
      <c r="K443" s="2"/>
      <c r="L443" s="3"/>
      <c r="M443" s="2"/>
      <c r="N443" s="2"/>
      <c r="O443" s="2"/>
      <c r="P443" s="11"/>
      <c r="Q443" s="10"/>
      <c r="R443" s="3"/>
      <c r="U443" s="11"/>
      <c r="V443" s="10"/>
    </row>
    <row r="444" spans="1:22" ht="15">
      <c r="A444" s="11">
        <v>24.5</v>
      </c>
      <c r="B444" s="10">
        <v>13.274635809885575</v>
      </c>
      <c r="C444" s="9">
        <v>5.66</v>
      </c>
      <c r="D444" s="1"/>
      <c r="E444" s="11">
        <v>24.5</v>
      </c>
      <c r="F444" s="10">
        <v>13.274635809885575</v>
      </c>
      <c r="G444" s="3">
        <v>-25.59</v>
      </c>
      <c r="J444" s="11"/>
      <c r="K444" s="2"/>
      <c r="L444" s="3"/>
      <c r="M444" s="2"/>
      <c r="N444" s="2"/>
      <c r="O444" s="2"/>
      <c r="P444" s="11"/>
      <c r="Q444" s="10"/>
      <c r="R444" s="3"/>
      <c r="U444" s="11"/>
      <c r="V444" s="10"/>
    </row>
    <row r="445" spans="1:18" ht="15">
      <c r="A445" s="11">
        <v>24.57</v>
      </c>
      <c r="B445" s="2">
        <f>B444+(C444/100)</f>
        <v>13.331235809885575</v>
      </c>
      <c r="C445" s="9"/>
      <c r="E445" s="11">
        <v>24.57</v>
      </c>
      <c r="F445" s="2"/>
      <c r="J445" s="11"/>
      <c r="K445" s="2"/>
      <c r="L445" s="3"/>
      <c r="M445" s="2"/>
      <c r="N445" s="2"/>
      <c r="O445" s="2"/>
      <c r="P445" s="11"/>
      <c r="Q445" s="10"/>
      <c r="R445" s="3"/>
    </row>
    <row r="446" spans="3:15" ht="15">
      <c r="C446" s="9"/>
      <c r="M446" s="2"/>
      <c r="N446" s="2"/>
      <c r="O446" s="2"/>
    </row>
    <row r="447" spans="1:15" ht="15">
      <c r="A447" s="1"/>
      <c r="B447" s="1" t="s">
        <v>206</v>
      </c>
      <c r="C447" s="9"/>
      <c r="M447" s="2"/>
      <c r="N447" s="2"/>
      <c r="O447" s="2"/>
    </row>
    <row r="448" spans="1:15" ht="15">
      <c r="A448" s="1"/>
      <c r="B448" s="1" t="s">
        <v>207</v>
      </c>
      <c r="C448" s="9"/>
      <c r="M448" s="2"/>
      <c r="N448" s="2"/>
      <c r="O448" s="2"/>
    </row>
    <row r="449" spans="3:15" ht="15">
      <c r="C449" s="9"/>
      <c r="M449" s="2"/>
      <c r="N449" s="2"/>
      <c r="O449" s="2"/>
    </row>
    <row r="450" spans="3:15" ht="15">
      <c r="C450" s="9"/>
      <c r="M450" s="2"/>
      <c r="N450" s="2"/>
      <c r="O450" s="2"/>
    </row>
    <row r="451" spans="3:15" ht="15">
      <c r="C451" s="9"/>
      <c r="M451" s="2"/>
      <c r="N451" s="2"/>
      <c r="O451" s="2"/>
    </row>
    <row r="452" spans="3:15" ht="15">
      <c r="C452" s="9"/>
      <c r="M452" s="2"/>
      <c r="N452" s="2"/>
      <c r="O452" s="2"/>
    </row>
    <row r="453" spans="3:15" ht="15">
      <c r="C453" s="9"/>
      <c r="M453" s="2"/>
      <c r="N453" s="2"/>
      <c r="O453" s="2"/>
    </row>
    <row r="454" spans="3:15" ht="15">
      <c r="C454" s="9"/>
      <c r="M454" s="2"/>
      <c r="N454" s="2"/>
      <c r="O454" s="2"/>
    </row>
    <row r="455" spans="3:15" ht="15">
      <c r="C455" s="9"/>
      <c r="M455" s="2"/>
      <c r="N455" s="2"/>
      <c r="O455" s="2"/>
    </row>
    <row r="456" spans="3:15" ht="15">
      <c r="C456" s="9"/>
      <c r="M456" s="2"/>
      <c r="N456" s="2"/>
      <c r="O456" s="2"/>
    </row>
    <row r="457" spans="3:15" ht="15">
      <c r="C457" s="9"/>
      <c r="M457" s="2"/>
      <c r="N457" s="2"/>
      <c r="O457" s="2"/>
    </row>
    <row r="458" spans="3:15" ht="15">
      <c r="C458" s="9"/>
      <c r="M458" s="2"/>
      <c r="N458" s="2"/>
      <c r="O458" s="2"/>
    </row>
    <row r="459" spans="3:15" ht="15">
      <c r="C459" s="9"/>
      <c r="M459" s="2"/>
      <c r="N459" s="2"/>
      <c r="O459" s="2"/>
    </row>
    <row r="460" spans="3:15" ht="15">
      <c r="C460" s="9"/>
      <c r="M460" s="2"/>
      <c r="N460" s="2"/>
      <c r="O460" s="2"/>
    </row>
    <row r="461" spans="3:15" ht="15">
      <c r="C461" s="9"/>
      <c r="M461" s="2"/>
      <c r="N461" s="2"/>
      <c r="O461" s="2"/>
    </row>
    <row r="462" spans="3:15" ht="15">
      <c r="C462" s="9"/>
      <c r="M462" s="2"/>
      <c r="N462" s="2"/>
      <c r="O462" s="2"/>
    </row>
    <row r="463" spans="3:15" ht="15">
      <c r="C463" s="9"/>
      <c r="M463" s="2"/>
      <c r="N463" s="2"/>
      <c r="O463" s="2"/>
    </row>
    <row r="464" spans="3:15" ht="15">
      <c r="C464" s="9"/>
      <c r="M464" s="2"/>
      <c r="N464" s="2"/>
      <c r="O464" s="2"/>
    </row>
    <row r="465" spans="3:15" ht="15">
      <c r="C465" s="9"/>
      <c r="M465" s="2"/>
      <c r="N465" s="2"/>
      <c r="O465" s="2"/>
    </row>
    <row r="466" spans="3:15" ht="15">
      <c r="C466" s="9"/>
      <c r="M466" s="2"/>
      <c r="N466" s="2"/>
      <c r="O466" s="2"/>
    </row>
    <row r="467" spans="3:15" ht="15">
      <c r="C467" s="9"/>
      <c r="M467" s="2"/>
      <c r="N467" s="2"/>
      <c r="O467" s="2"/>
    </row>
    <row r="468" spans="3:15" ht="15">
      <c r="C468" s="9"/>
      <c r="M468" s="2"/>
      <c r="N468" s="2"/>
      <c r="O468" s="2"/>
    </row>
    <row r="469" spans="3:15" ht="15">
      <c r="C469" s="9"/>
      <c r="M469" s="2"/>
      <c r="N469" s="2"/>
      <c r="O469" s="2"/>
    </row>
    <row r="470" spans="3:15" ht="15">
      <c r="C470" s="9"/>
      <c r="M470" s="2"/>
      <c r="N470" s="2"/>
      <c r="O470" s="2"/>
    </row>
    <row r="471" spans="3:15" ht="15">
      <c r="C471" s="9"/>
      <c r="M471" s="2"/>
      <c r="N471" s="2"/>
      <c r="O471" s="2"/>
    </row>
    <row r="472" spans="3:15" ht="15">
      <c r="C472" s="9"/>
      <c r="M472" s="2"/>
      <c r="N472" s="2"/>
      <c r="O472" s="2"/>
    </row>
    <row r="473" spans="3:15" ht="15">
      <c r="C473" s="9"/>
      <c r="M473" s="2"/>
      <c r="N473" s="2"/>
      <c r="O473" s="2"/>
    </row>
    <row r="474" spans="3:15" ht="15">
      <c r="C474" s="9"/>
      <c r="M474" s="2"/>
      <c r="N474" s="2"/>
      <c r="O474" s="2"/>
    </row>
    <row r="475" spans="3:15" ht="15">
      <c r="C475" s="9"/>
      <c r="M475" s="2"/>
      <c r="N475" s="2"/>
      <c r="O475" s="2"/>
    </row>
    <row r="476" spans="3:15" ht="15">
      <c r="C476" s="9"/>
      <c r="M476" s="2"/>
      <c r="N476" s="2"/>
      <c r="O476" s="2"/>
    </row>
    <row r="477" spans="3:15" ht="15">
      <c r="C477" s="9"/>
      <c r="M477" s="2"/>
      <c r="N477" s="2"/>
      <c r="O477" s="2"/>
    </row>
    <row r="478" spans="3:15" ht="15">
      <c r="C478" s="9"/>
      <c r="M478" s="2"/>
      <c r="N478" s="2"/>
      <c r="O478" s="2"/>
    </row>
    <row r="479" spans="3:15" ht="15">
      <c r="C479" s="9"/>
      <c r="M479" s="2"/>
      <c r="N479" s="2"/>
      <c r="O479" s="2"/>
    </row>
    <row r="480" spans="3:15" ht="15">
      <c r="C480" s="9"/>
      <c r="M480" s="2"/>
      <c r="N480" s="2"/>
      <c r="O480" s="2"/>
    </row>
    <row r="481" spans="3:15" ht="15">
      <c r="C481" s="9"/>
      <c r="M481" s="2"/>
      <c r="N481" s="2"/>
      <c r="O481" s="2"/>
    </row>
    <row r="482" spans="3:15" ht="15">
      <c r="C482" s="9"/>
      <c r="M482" s="2"/>
      <c r="N482" s="2"/>
      <c r="O482" s="2"/>
    </row>
    <row r="483" spans="3:15" ht="15">
      <c r="C483" s="9"/>
      <c r="M483" s="2"/>
      <c r="N483" s="2"/>
      <c r="O483" s="2"/>
    </row>
    <row r="484" spans="3:15" ht="15">
      <c r="C484" s="9"/>
      <c r="M484" s="2"/>
      <c r="N484" s="2"/>
      <c r="O484" s="2"/>
    </row>
    <row r="485" spans="3:15" ht="15">
      <c r="C485" s="9"/>
      <c r="M485" s="2"/>
      <c r="N485" s="2"/>
      <c r="O485" s="2"/>
    </row>
    <row r="486" spans="3:15" ht="15">
      <c r="C486" s="9"/>
      <c r="M486" s="2"/>
      <c r="N486" s="2"/>
      <c r="O486" s="2"/>
    </row>
    <row r="487" spans="3:15" ht="15">
      <c r="C487" s="9"/>
      <c r="M487" s="2"/>
      <c r="N487" s="2"/>
      <c r="O487" s="2"/>
    </row>
    <row r="488" spans="3:15" ht="15">
      <c r="C488" s="9"/>
      <c r="M488" s="2"/>
      <c r="N488" s="2"/>
      <c r="O488" s="2"/>
    </row>
    <row r="489" spans="3:15" ht="15">
      <c r="C489" s="9"/>
      <c r="M489" s="2"/>
      <c r="N489" s="2"/>
      <c r="O489" s="2"/>
    </row>
    <row r="490" spans="3:15" ht="15">
      <c r="C490" s="9"/>
      <c r="M490" s="2"/>
      <c r="N490" s="2"/>
      <c r="O490" s="2"/>
    </row>
    <row r="491" spans="3:15" ht="15">
      <c r="C491" s="9"/>
      <c r="M491" s="2"/>
      <c r="N491" s="2"/>
      <c r="O491" s="2"/>
    </row>
    <row r="492" spans="3:15" ht="15">
      <c r="C492" s="9"/>
      <c r="M492" s="2"/>
      <c r="N492" s="2"/>
      <c r="O492" s="2"/>
    </row>
    <row r="493" spans="3:15" ht="15">
      <c r="C493" s="9"/>
      <c r="M493" s="2"/>
      <c r="N493" s="2"/>
      <c r="O493" s="2"/>
    </row>
    <row r="494" spans="3:15" ht="15">
      <c r="C494" s="9"/>
      <c r="M494" s="2"/>
      <c r="N494" s="2"/>
      <c r="O494" s="2"/>
    </row>
    <row r="495" spans="3:15" ht="15">
      <c r="C495" s="9"/>
      <c r="M495" s="2"/>
      <c r="N495" s="2"/>
      <c r="O495" s="2"/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OutlineSymbols="0" zoomScale="87" zoomScaleNormal="87" zoomScalePageLayoutView="0" workbookViewId="0" topLeftCell="A1">
      <selection activeCell="G38" sqref="G38"/>
    </sheetView>
  </sheetViews>
  <sheetFormatPr defaultColWidth="9.6640625" defaultRowHeight="15"/>
  <cols>
    <col min="1" max="1" width="13.10546875" style="1" customWidth="1"/>
    <col min="2" max="3" width="9.6640625" style="9" customWidth="1"/>
    <col min="4" max="4" width="9.6640625" style="1" customWidth="1"/>
    <col min="5" max="5" width="9.6640625" style="15" customWidth="1"/>
    <col min="6" max="6" width="10.3359375" style="10" customWidth="1"/>
    <col min="7" max="7" width="9.6640625" style="1" customWidth="1"/>
    <col min="8" max="8" width="9.6640625" style="15" customWidth="1"/>
    <col min="9" max="10" width="9.6640625" style="9" customWidth="1"/>
    <col min="11" max="16384" width="9.6640625" style="1" customWidth="1"/>
  </cols>
  <sheetData>
    <row r="1" ht="15">
      <c r="A1" s="12" t="s">
        <v>54</v>
      </c>
    </row>
    <row r="2" spans="2:6" ht="15">
      <c r="B2" s="1" t="s">
        <v>149</v>
      </c>
      <c r="C2" s="10" t="s">
        <v>149</v>
      </c>
      <c r="D2" s="1" t="s">
        <v>166</v>
      </c>
      <c r="E2" s="10" t="s">
        <v>167</v>
      </c>
      <c r="F2" s="31" t="s">
        <v>168</v>
      </c>
    </row>
    <row r="3" spans="2:6" ht="15">
      <c r="B3" s="1" t="s">
        <v>169</v>
      </c>
      <c r="C3" s="10" t="s">
        <v>169</v>
      </c>
      <c r="D3" s="1" t="s">
        <v>170</v>
      </c>
      <c r="E3" s="1" t="s">
        <v>170</v>
      </c>
      <c r="F3" s="38" t="s">
        <v>171</v>
      </c>
    </row>
    <row r="4" spans="2:6" ht="15">
      <c r="B4" s="1" t="s">
        <v>133</v>
      </c>
      <c r="C4" s="10" t="s">
        <v>134</v>
      </c>
      <c r="E4" s="31" t="s">
        <v>134</v>
      </c>
      <c r="F4" s="1"/>
    </row>
    <row r="5" spans="2:6" ht="15">
      <c r="B5" s="13">
        <v>0</v>
      </c>
      <c r="C5" s="9">
        <v>0</v>
      </c>
      <c r="D5" s="1">
        <v>1997</v>
      </c>
      <c r="E5" s="2">
        <f aca="true" t="shared" si="0" ref="E5:E24">C6-C5</f>
        <v>0.3112294055681937</v>
      </c>
      <c r="F5" s="1">
        <v>12</v>
      </c>
    </row>
    <row r="6" spans="2:6" ht="15">
      <c r="B6" s="13">
        <v>0.885</v>
      </c>
      <c r="C6" s="9">
        <v>0.3112294055681937</v>
      </c>
      <c r="D6" s="1">
        <v>1996</v>
      </c>
      <c r="E6" s="2">
        <f t="shared" si="0"/>
        <v>0.7222432662317115</v>
      </c>
      <c r="F6" s="1">
        <v>29</v>
      </c>
    </row>
    <row r="7" spans="2:6" ht="15">
      <c r="B7" s="13">
        <v>2.7</v>
      </c>
      <c r="C7" s="9">
        <v>1.0334726717999052</v>
      </c>
      <c r="D7" s="1">
        <v>1995</v>
      </c>
      <c r="E7" s="2">
        <f t="shared" si="0"/>
        <v>0.6624830693943553</v>
      </c>
      <c r="F7" s="1">
        <v>26</v>
      </c>
    </row>
    <row r="8" spans="2:6" ht="15">
      <c r="B8" s="13">
        <v>4.19</v>
      </c>
      <c r="C8" s="9">
        <v>1.6959557411942605</v>
      </c>
      <c r="D8" s="1">
        <v>1994</v>
      </c>
      <c r="E8" s="2">
        <f t="shared" si="0"/>
        <v>0.7815923963145066</v>
      </c>
      <c r="F8" s="1">
        <v>29</v>
      </c>
    </row>
    <row r="9" spans="2:6" ht="15">
      <c r="B9" s="13">
        <v>5.82</v>
      </c>
      <c r="C9" s="9">
        <v>2.477548137508767</v>
      </c>
      <c r="D9" s="1">
        <v>1993</v>
      </c>
      <c r="E9" s="2">
        <f t="shared" si="0"/>
        <v>0.6937670404415455</v>
      </c>
      <c r="F9" s="1">
        <v>22</v>
      </c>
    </row>
    <row r="10" spans="2:6" ht="15">
      <c r="B10" s="13">
        <v>7.19</v>
      </c>
      <c r="C10" s="9">
        <v>3.1713151779503126</v>
      </c>
      <c r="D10" s="1">
        <v>1992</v>
      </c>
      <c r="E10" s="2">
        <f t="shared" si="0"/>
        <v>0.4153852495249919</v>
      </c>
      <c r="F10" s="1">
        <v>13</v>
      </c>
    </row>
    <row r="11" spans="2:6" ht="15">
      <c r="B11" s="13">
        <v>7.985</v>
      </c>
      <c r="C11" s="9">
        <v>3.5867004274753045</v>
      </c>
      <c r="D11" s="1">
        <v>1991</v>
      </c>
      <c r="E11" s="2">
        <f t="shared" si="0"/>
        <v>0.8323279876933709</v>
      </c>
      <c r="F11" s="1">
        <v>27</v>
      </c>
    </row>
    <row r="12" spans="2:6" ht="15">
      <c r="B12" s="13">
        <v>9.535</v>
      </c>
      <c r="C12" s="9">
        <v>4.419028415168675</v>
      </c>
      <c r="D12" s="1">
        <v>1990</v>
      </c>
      <c r="E12" s="2">
        <f t="shared" si="0"/>
        <v>0.7144257247195718</v>
      </c>
      <c r="F12" s="1">
        <v>24</v>
      </c>
    </row>
    <row r="13" spans="2:6" ht="15">
      <c r="B13" s="13">
        <v>10.83</v>
      </c>
      <c r="C13" s="9">
        <v>5.133454139888247</v>
      </c>
      <c r="D13" s="1">
        <v>1989</v>
      </c>
      <c r="E13" s="2">
        <f t="shared" si="0"/>
        <v>0.7161086992538994</v>
      </c>
      <c r="F13" s="1">
        <v>22</v>
      </c>
    </row>
    <row r="14" spans="2:6" ht="15">
      <c r="B14" s="13">
        <v>12.103</v>
      </c>
      <c r="C14" s="9">
        <v>5.849562839142147</v>
      </c>
      <c r="D14" s="1">
        <v>1988</v>
      </c>
      <c r="E14" s="2">
        <f t="shared" si="0"/>
        <v>0.5690255530046597</v>
      </c>
      <c r="F14" s="1">
        <v>18</v>
      </c>
    </row>
    <row r="15" spans="2:6" ht="15">
      <c r="B15" s="13">
        <v>13.1</v>
      </c>
      <c r="C15" s="9">
        <v>6.418588392146806</v>
      </c>
      <c r="D15" s="1">
        <v>1987</v>
      </c>
      <c r="E15" s="2">
        <f t="shared" si="0"/>
        <v>0.8415371183474738</v>
      </c>
      <c r="F15" s="1">
        <v>29</v>
      </c>
    </row>
    <row r="16" spans="2:6" ht="15">
      <c r="B16" s="13">
        <v>14.555</v>
      </c>
      <c r="C16" s="9">
        <v>7.26012551049428</v>
      </c>
      <c r="D16" s="1">
        <v>1986</v>
      </c>
      <c r="E16" s="2">
        <f t="shared" si="0"/>
        <v>0.6468698780905084</v>
      </c>
      <c r="F16" s="1">
        <v>20</v>
      </c>
    </row>
    <row r="17" spans="2:6" ht="15">
      <c r="B17" s="13">
        <v>15.66</v>
      </c>
      <c r="C17" s="9">
        <v>7.906995388584789</v>
      </c>
      <c r="D17" s="1">
        <v>1985</v>
      </c>
      <c r="E17" s="2">
        <f t="shared" si="0"/>
        <v>0.6084406143459402</v>
      </c>
      <c r="F17" s="1">
        <v>20</v>
      </c>
    </row>
    <row r="18" spans="2:6" ht="15">
      <c r="B18" s="13">
        <v>16.69</v>
      </c>
      <c r="C18" s="9">
        <v>8.515436002930729</v>
      </c>
      <c r="D18" s="1">
        <v>1984</v>
      </c>
      <c r="E18" s="2">
        <f t="shared" si="0"/>
        <v>0.8618165527988051</v>
      </c>
      <c r="F18" s="1">
        <v>28</v>
      </c>
    </row>
    <row r="19" spans="2:6" ht="15">
      <c r="B19" s="13">
        <v>18.135</v>
      </c>
      <c r="C19" s="9">
        <v>9.377252555729534</v>
      </c>
      <c r="D19" s="1">
        <v>1983</v>
      </c>
      <c r="E19" s="2">
        <f t="shared" si="0"/>
        <v>0.5353307118822137</v>
      </c>
      <c r="F19" s="1">
        <v>17</v>
      </c>
    </row>
    <row r="20" spans="2:6" ht="15">
      <c r="B20" s="13">
        <v>19.025</v>
      </c>
      <c r="C20" s="9">
        <v>9.912583267611748</v>
      </c>
      <c r="D20" s="1">
        <v>1982</v>
      </c>
      <c r="E20" s="2">
        <f t="shared" si="0"/>
        <v>0.5386406782237447</v>
      </c>
      <c r="F20" s="1">
        <v>17</v>
      </c>
    </row>
    <row r="21" spans="2:6" ht="15">
      <c r="B21" s="13">
        <v>19.915</v>
      </c>
      <c r="C21" s="9">
        <v>10.451223945835492</v>
      </c>
      <c r="D21" s="1">
        <v>1981</v>
      </c>
      <c r="E21" s="2">
        <f t="shared" si="0"/>
        <v>0.48996565359981226</v>
      </c>
      <c r="F21" s="1">
        <v>15</v>
      </c>
    </row>
    <row r="22" spans="2:6" ht="15">
      <c r="B22" s="13">
        <v>20.72</v>
      </c>
      <c r="C22" s="9">
        <v>10.941189599435305</v>
      </c>
      <c r="D22" s="1">
        <v>1980</v>
      </c>
      <c r="E22" s="2">
        <f t="shared" si="0"/>
        <v>0.5907154239796153</v>
      </c>
      <c r="F22" s="1">
        <v>18</v>
      </c>
    </row>
    <row r="23" spans="2:6" ht="15">
      <c r="B23" s="13">
        <v>21.685</v>
      </c>
      <c r="C23" s="9">
        <v>11.53190502341492</v>
      </c>
      <c r="D23" s="1">
        <v>1979</v>
      </c>
      <c r="E23" s="2">
        <f t="shared" si="0"/>
        <v>0.8415837297254942</v>
      </c>
      <c r="F23" s="1">
        <v>26</v>
      </c>
    </row>
    <row r="24" spans="2:6" ht="15">
      <c r="B24" s="13">
        <v>23.05</v>
      </c>
      <c r="C24" s="9">
        <v>12.373488753140414</v>
      </c>
      <c r="D24" s="1">
        <v>1978</v>
      </c>
      <c r="E24" s="2">
        <f t="shared" si="0"/>
        <v>0.6238504705510017</v>
      </c>
      <c r="F24" s="1">
        <v>18</v>
      </c>
    </row>
    <row r="25" spans="2:5" ht="15">
      <c r="B25" s="13">
        <v>24.055</v>
      </c>
      <c r="C25" s="9">
        <v>12.997339223691416</v>
      </c>
      <c r="E25" s="2"/>
    </row>
    <row r="26" spans="2:5" ht="15">
      <c r="B26" s="13">
        <v>24.115</v>
      </c>
      <c r="C26" s="9">
        <v>13.034690437843075</v>
      </c>
      <c r="D26" s="12"/>
      <c r="E26" s="2"/>
    </row>
    <row r="27" spans="4:5" ht="15">
      <c r="D27" s="1" t="s">
        <v>135</v>
      </c>
      <c r="E27" s="10">
        <f>AVERAGE(E6:E24)</f>
        <v>0.6676899904275381</v>
      </c>
    </row>
    <row r="28" ht="15">
      <c r="D28" s="1" t="s">
        <v>136</v>
      </c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OutlineSymbols="0" zoomScale="87" zoomScaleNormal="87" zoomScalePageLayoutView="0" workbookViewId="0" topLeftCell="A1">
      <selection activeCell="B2" sqref="B2:F4"/>
    </sheetView>
  </sheetViews>
  <sheetFormatPr defaultColWidth="9.6640625" defaultRowHeight="15"/>
  <cols>
    <col min="1" max="1" width="13.3359375" style="1" customWidth="1"/>
    <col min="2" max="3" width="9.6640625" style="9" customWidth="1"/>
    <col min="4" max="5" width="9.6640625" style="1" customWidth="1"/>
    <col min="6" max="6" width="10.5546875" style="1" customWidth="1"/>
    <col min="7" max="7" width="9.6640625" style="1" customWidth="1"/>
    <col min="8" max="8" width="9.6640625" style="10" customWidth="1"/>
    <col min="9" max="16384" width="9.6640625" style="1" customWidth="1"/>
  </cols>
  <sheetData>
    <row r="1" ht="15">
      <c r="A1" s="12" t="s">
        <v>54</v>
      </c>
    </row>
    <row r="2" spans="2:6" ht="15">
      <c r="B2" s="31" t="s">
        <v>173</v>
      </c>
      <c r="C2" s="10" t="s">
        <v>173</v>
      </c>
      <c r="D2" s="31" t="s">
        <v>174</v>
      </c>
      <c r="E2" s="10" t="s">
        <v>175</v>
      </c>
      <c r="F2" s="38" t="s">
        <v>168</v>
      </c>
    </row>
    <row r="3" spans="2:6" ht="17.25">
      <c r="B3" s="1" t="s">
        <v>169</v>
      </c>
      <c r="C3" s="10" t="s">
        <v>169</v>
      </c>
      <c r="D3" s="1" t="s">
        <v>176</v>
      </c>
      <c r="E3" s="10" t="s">
        <v>176</v>
      </c>
      <c r="F3" s="38" t="s">
        <v>171</v>
      </c>
    </row>
    <row r="4" spans="2:6" ht="15">
      <c r="B4" s="1" t="s">
        <v>133</v>
      </c>
      <c r="C4" s="10" t="s">
        <v>134</v>
      </c>
      <c r="E4" s="1" t="s">
        <v>134</v>
      </c>
      <c r="F4" s="10"/>
    </row>
    <row r="5" spans="2:6" ht="15">
      <c r="B5" s="13">
        <v>0</v>
      </c>
      <c r="C5" s="9">
        <v>0</v>
      </c>
      <c r="D5" s="1">
        <v>1997</v>
      </c>
      <c r="E5" s="2">
        <f aca="true" t="shared" si="0" ref="E5:E24">C6-C5</f>
        <v>0.23470324204130955</v>
      </c>
      <c r="F5" s="1">
        <v>9</v>
      </c>
    </row>
    <row r="6" spans="2:6" ht="15">
      <c r="B6" s="13">
        <v>0.675</v>
      </c>
      <c r="C6" s="9">
        <v>0.23470324204130955</v>
      </c>
      <c r="D6" s="1">
        <v>1996</v>
      </c>
      <c r="E6" s="2">
        <f t="shared" si="0"/>
        <v>0.7352599075160702</v>
      </c>
      <c r="F6" s="1">
        <v>29</v>
      </c>
    </row>
    <row r="7" spans="2:6" ht="15">
      <c r="B7" s="13">
        <v>2.55</v>
      </c>
      <c r="C7" s="9">
        <v>0.9699631495573797</v>
      </c>
      <c r="D7" s="1">
        <v>1995</v>
      </c>
      <c r="E7" s="2">
        <f t="shared" si="0"/>
        <v>0.5700773123697296</v>
      </c>
      <c r="F7" s="1">
        <v>24</v>
      </c>
    </row>
    <row r="8" spans="2:6" ht="15">
      <c r="B8" s="13">
        <v>3.85</v>
      </c>
      <c r="C8" s="9">
        <v>1.5400404619271093</v>
      </c>
      <c r="D8" s="1">
        <v>1994</v>
      </c>
      <c r="E8" s="2">
        <f t="shared" si="0"/>
        <v>0.8044685525134865</v>
      </c>
      <c r="F8" s="1">
        <v>29</v>
      </c>
    </row>
    <row r="9" spans="2:6" ht="15">
      <c r="B9" s="13">
        <v>5.55</v>
      </c>
      <c r="C9" s="9">
        <v>2.344509014440596</v>
      </c>
      <c r="D9" s="1">
        <v>1993</v>
      </c>
      <c r="E9" s="2">
        <f t="shared" si="0"/>
        <v>0.6544235424951945</v>
      </c>
      <c r="F9" s="1">
        <v>21</v>
      </c>
    </row>
    <row r="10" spans="2:6" ht="15">
      <c r="B10" s="13">
        <v>6.855</v>
      </c>
      <c r="C10" s="9">
        <v>2.9989325569357903</v>
      </c>
      <c r="D10" s="1">
        <v>1992</v>
      </c>
      <c r="E10" s="2">
        <f t="shared" si="0"/>
        <v>0.4824754486658853</v>
      </c>
      <c r="F10" s="1">
        <v>16</v>
      </c>
    </row>
    <row r="11" spans="2:6" ht="15">
      <c r="B11" s="13">
        <v>7.785</v>
      </c>
      <c r="C11" s="9">
        <v>3.4814080056016756</v>
      </c>
      <c r="D11" s="1">
        <v>1991</v>
      </c>
      <c r="E11" s="2">
        <f t="shared" si="0"/>
        <v>0.758166729715323</v>
      </c>
      <c r="F11" s="1">
        <v>24</v>
      </c>
    </row>
    <row r="12" spans="2:6" ht="15">
      <c r="B12" s="13">
        <v>9.205</v>
      </c>
      <c r="C12" s="9">
        <v>4.239574735316999</v>
      </c>
      <c r="D12" s="1">
        <v>1990</v>
      </c>
      <c r="E12" s="2">
        <f t="shared" si="0"/>
        <v>0.7270119412493896</v>
      </c>
      <c r="F12" s="1">
        <v>24</v>
      </c>
    </row>
    <row r="13" spans="2:6" ht="15">
      <c r="B13" s="13">
        <v>10.53</v>
      </c>
      <c r="C13" s="9">
        <v>4.966586676566388</v>
      </c>
      <c r="D13" s="1">
        <v>1989</v>
      </c>
      <c r="E13" s="2">
        <f t="shared" si="0"/>
        <v>0.623900790045635</v>
      </c>
      <c r="F13" s="1">
        <v>20</v>
      </c>
    </row>
    <row r="14" spans="2:6" ht="15">
      <c r="B14" s="13">
        <v>11.645</v>
      </c>
      <c r="C14" s="9">
        <v>5.590487466612023</v>
      </c>
      <c r="D14" s="1">
        <v>1989</v>
      </c>
      <c r="E14" s="2">
        <f t="shared" si="0"/>
        <v>0.6762106316255094</v>
      </c>
      <c r="F14" s="1">
        <v>21</v>
      </c>
    </row>
    <row r="15" spans="2:6" ht="15">
      <c r="B15" s="13">
        <v>12.835</v>
      </c>
      <c r="C15" s="9">
        <v>6.266698098237533</v>
      </c>
      <c r="D15" s="1">
        <v>1987</v>
      </c>
      <c r="E15" s="2">
        <f t="shared" si="0"/>
        <v>0.8537794090680109</v>
      </c>
      <c r="F15" s="1">
        <v>29</v>
      </c>
    </row>
    <row r="16" spans="2:6" ht="15">
      <c r="B16" s="13">
        <v>14.315</v>
      </c>
      <c r="C16" s="9">
        <v>7.1204775073055435</v>
      </c>
      <c r="D16" s="1">
        <v>1986</v>
      </c>
      <c r="E16" s="2">
        <f t="shared" si="0"/>
        <v>0.6220127632483932</v>
      </c>
      <c r="F16" s="1">
        <v>20</v>
      </c>
    </row>
    <row r="17" spans="2:6" ht="15">
      <c r="B17" s="13">
        <v>15.38</v>
      </c>
      <c r="C17" s="9">
        <v>7.742490270553937</v>
      </c>
      <c r="D17" s="1">
        <v>1985</v>
      </c>
      <c r="E17" s="2">
        <f t="shared" si="0"/>
        <v>0.6129656038744731</v>
      </c>
      <c r="F17" s="1">
        <v>20</v>
      </c>
    </row>
    <row r="18" spans="2:6" ht="15">
      <c r="B18" s="13">
        <v>16.42</v>
      </c>
      <c r="C18" s="9">
        <v>8.35545587442841</v>
      </c>
      <c r="D18" s="1">
        <v>1984</v>
      </c>
      <c r="E18" s="2">
        <f t="shared" si="0"/>
        <v>0.7763256596935832</v>
      </c>
      <c r="F18" s="1">
        <v>25</v>
      </c>
    </row>
    <row r="19" spans="2:6" ht="15">
      <c r="B19" s="13">
        <v>17.725</v>
      </c>
      <c r="C19" s="9">
        <v>9.131781534121993</v>
      </c>
      <c r="D19" s="1">
        <v>1983</v>
      </c>
      <c r="E19" s="2">
        <f t="shared" si="0"/>
        <v>0.6577997956574926</v>
      </c>
      <c r="F19" s="1">
        <v>21</v>
      </c>
    </row>
    <row r="20" spans="2:6" ht="15">
      <c r="B20" s="13">
        <v>18.821</v>
      </c>
      <c r="C20" s="9">
        <v>9.789581329779486</v>
      </c>
      <c r="D20" s="1">
        <v>1982</v>
      </c>
      <c r="E20" s="2">
        <f t="shared" si="0"/>
        <v>0.5403153655669826</v>
      </c>
      <c r="F20" s="1">
        <v>17</v>
      </c>
    </row>
    <row r="21" spans="2:6" ht="15">
      <c r="B21" s="13">
        <v>19.715</v>
      </c>
      <c r="C21" s="9">
        <v>10.329896695346468</v>
      </c>
      <c r="D21" s="1">
        <v>1981</v>
      </c>
      <c r="E21" s="2">
        <f t="shared" si="0"/>
        <v>0.5807845579240158</v>
      </c>
      <c r="F21" s="1">
        <v>18</v>
      </c>
    </row>
    <row r="22" spans="2:6" ht="15">
      <c r="B22" s="13">
        <v>20.67</v>
      </c>
      <c r="C22" s="9">
        <v>10.910681253270484</v>
      </c>
      <c r="D22" s="1">
        <v>1980</v>
      </c>
      <c r="E22" s="2">
        <f t="shared" si="0"/>
        <v>0.6212237701444359</v>
      </c>
      <c r="F22" s="1">
        <v>19</v>
      </c>
    </row>
    <row r="23" spans="2:6" ht="15">
      <c r="B23" s="13">
        <v>21.685</v>
      </c>
      <c r="C23" s="9">
        <v>11.53190502341492</v>
      </c>
      <c r="D23" s="1">
        <v>1979</v>
      </c>
      <c r="E23" s="2">
        <f t="shared" si="0"/>
        <v>0.6776677729949991</v>
      </c>
      <c r="F23" s="1">
        <v>21</v>
      </c>
    </row>
    <row r="24" spans="2:6" ht="15">
      <c r="B24" s="13">
        <v>22.785</v>
      </c>
      <c r="C24" s="9">
        <v>12.209572796409919</v>
      </c>
      <c r="D24" s="1">
        <v>1978</v>
      </c>
      <c r="E24" s="2">
        <f t="shared" si="0"/>
        <v>0.619829337814938</v>
      </c>
      <c r="F24" s="1">
        <v>18</v>
      </c>
    </row>
    <row r="25" spans="2:5" ht="15">
      <c r="B25" s="13">
        <v>23.785</v>
      </c>
      <c r="C25" s="9">
        <v>12.829402134224857</v>
      </c>
      <c r="E25" s="2"/>
    </row>
    <row r="26" spans="4:5" ht="15">
      <c r="D26" s="1" t="s">
        <v>135</v>
      </c>
      <c r="E26" s="10">
        <f>AVERAGE(E6:E24)</f>
        <v>0.662878889062292</v>
      </c>
    </row>
    <row r="27" spans="2:7" ht="15">
      <c r="B27" s="13"/>
      <c r="D27" s="1" t="s">
        <v>136</v>
      </c>
      <c r="E27" s="15"/>
      <c r="G27" s="10"/>
    </row>
    <row r="28" spans="5:7" ht="15">
      <c r="E28" s="15"/>
      <c r="G28" s="10"/>
    </row>
    <row r="29" spans="5:7" ht="15">
      <c r="E29" s="15"/>
      <c r="G29" s="10"/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2" width="9.6640625" style="1" customWidth="1"/>
    <col min="3" max="5" width="9.6640625" style="14" customWidth="1"/>
    <col min="6" max="7" width="9.6640625" style="15" customWidth="1"/>
    <col min="8" max="8" width="9.6640625" style="9" customWidth="1"/>
    <col min="9" max="9" width="9.6640625" style="15" customWidth="1"/>
    <col min="10" max="16384" width="9.6640625" style="1" customWidth="1"/>
  </cols>
  <sheetData>
    <row r="1" spans="1:13" ht="15">
      <c r="A1" s="4" t="s">
        <v>54</v>
      </c>
      <c r="G1" s="15" t="s">
        <v>60</v>
      </c>
      <c r="H1" s="9" t="s">
        <v>63</v>
      </c>
      <c r="I1" s="15" t="s">
        <v>60</v>
      </c>
      <c r="K1" s="15" t="s">
        <v>64</v>
      </c>
      <c r="M1" s="15"/>
    </row>
    <row r="2" spans="2:11" ht="17.25">
      <c r="B2" s="1" t="s">
        <v>62</v>
      </c>
      <c r="C2" s="14" t="s">
        <v>65</v>
      </c>
      <c r="D2" s="14" t="s">
        <v>65</v>
      </c>
      <c r="E2" s="14" t="s">
        <v>65</v>
      </c>
      <c r="G2" s="15" t="s">
        <v>58</v>
      </c>
      <c r="H2" s="37" t="s">
        <v>163</v>
      </c>
      <c r="I2" s="37" t="s">
        <v>163</v>
      </c>
      <c r="K2" s="15" t="s">
        <v>66</v>
      </c>
    </row>
    <row r="3" spans="3:11" ht="17.25">
      <c r="C3" s="14" t="s">
        <v>98</v>
      </c>
      <c r="D3" s="14" t="s">
        <v>99</v>
      </c>
      <c r="E3" s="14" t="s">
        <v>100</v>
      </c>
      <c r="F3" s="15" t="s">
        <v>67</v>
      </c>
      <c r="G3" s="15" t="s">
        <v>177</v>
      </c>
      <c r="I3" s="15" t="s">
        <v>177</v>
      </c>
      <c r="K3" s="15" t="s">
        <v>178</v>
      </c>
    </row>
    <row r="5" spans="2:12" ht="15">
      <c r="B5" s="1">
        <v>1997</v>
      </c>
      <c r="C5" s="14">
        <v>3067.6</v>
      </c>
      <c r="D5" s="14">
        <v>6459.2</v>
      </c>
      <c r="E5" s="14">
        <v>423.8</v>
      </c>
      <c r="F5" s="15">
        <v>26.6</v>
      </c>
      <c r="G5" s="15">
        <v>311.2294</v>
      </c>
      <c r="H5" s="9">
        <v>-99.99</v>
      </c>
      <c r="I5" s="15">
        <v>234.7032</v>
      </c>
      <c r="K5" s="15">
        <f>AVERAGE(G5,I5)</f>
        <v>272.9663</v>
      </c>
      <c r="L5" s="1" t="s">
        <v>182</v>
      </c>
    </row>
    <row r="6" spans="2:12" ht="15">
      <c r="B6" s="1">
        <v>1996</v>
      </c>
      <c r="C6" s="14">
        <v>4236.4</v>
      </c>
      <c r="D6" s="14">
        <v>8783.1</v>
      </c>
      <c r="E6" s="14">
        <v>511.1</v>
      </c>
      <c r="F6" s="15">
        <v>26.9</v>
      </c>
      <c r="G6" s="15">
        <v>722.2433</v>
      </c>
      <c r="H6" s="9">
        <v>-99.99</v>
      </c>
      <c r="I6" s="15">
        <v>735.2599</v>
      </c>
      <c r="K6" s="15">
        <f aca="true" t="shared" si="0" ref="K6:K26">AVERAGE(G6,I6)</f>
        <v>728.7516</v>
      </c>
      <c r="L6" s="1" t="s">
        <v>183</v>
      </c>
    </row>
    <row r="7" spans="2:11" ht="15">
      <c r="B7" s="1">
        <v>1995</v>
      </c>
      <c r="C7" s="14">
        <v>3741.6</v>
      </c>
      <c r="D7" s="14">
        <v>7473.4</v>
      </c>
      <c r="E7" s="14">
        <v>413.9</v>
      </c>
      <c r="F7" s="15">
        <v>25.5</v>
      </c>
      <c r="G7" s="15">
        <v>662.4831</v>
      </c>
      <c r="H7" s="9">
        <v>-25.91</v>
      </c>
      <c r="I7" s="15">
        <v>570.0773</v>
      </c>
      <c r="K7" s="15">
        <f t="shared" si="0"/>
        <v>616.2802</v>
      </c>
    </row>
    <row r="8" spans="2:11" ht="15">
      <c r="B8" s="1">
        <v>1994</v>
      </c>
      <c r="C8" s="14">
        <v>4356.8</v>
      </c>
      <c r="D8" s="14">
        <v>9667.1</v>
      </c>
      <c r="E8" s="14">
        <v>631.1</v>
      </c>
      <c r="F8" s="15">
        <v>28.3</v>
      </c>
      <c r="G8" s="15">
        <v>781.5924</v>
      </c>
      <c r="H8" s="9">
        <v>-29.08</v>
      </c>
      <c r="I8" s="15">
        <v>804.4686</v>
      </c>
      <c r="K8" s="15">
        <f t="shared" si="0"/>
        <v>793.0305000000001</v>
      </c>
    </row>
    <row r="9" spans="2:11" ht="15">
      <c r="B9" s="1">
        <v>1993</v>
      </c>
      <c r="C9" s="14">
        <v>3876.1</v>
      </c>
      <c r="D9" s="14">
        <v>8916.1</v>
      </c>
      <c r="E9" s="14">
        <v>642.8</v>
      </c>
      <c r="F9" s="15">
        <v>28.4</v>
      </c>
      <c r="G9" s="15">
        <v>693.767</v>
      </c>
      <c r="H9" s="9">
        <v>-26.99</v>
      </c>
      <c r="I9" s="15">
        <v>654.4235</v>
      </c>
      <c r="K9" s="15">
        <f t="shared" si="0"/>
        <v>674.0952500000001</v>
      </c>
    </row>
    <row r="10" spans="2:11" ht="15">
      <c r="B10" s="1">
        <v>1992</v>
      </c>
      <c r="C10" s="14">
        <v>2913.5</v>
      </c>
      <c r="D10" s="14">
        <v>6256.8</v>
      </c>
      <c r="E10" s="14">
        <v>379.5</v>
      </c>
      <c r="F10" s="15">
        <v>27.1</v>
      </c>
      <c r="G10" s="15">
        <v>415.3852</v>
      </c>
      <c r="H10" s="9">
        <v>-27.3</v>
      </c>
      <c r="I10" s="15">
        <v>482.4754</v>
      </c>
      <c r="K10" s="15">
        <f t="shared" si="0"/>
        <v>448.9303</v>
      </c>
    </row>
    <row r="11" spans="2:11" ht="15">
      <c r="B11" s="1">
        <v>1991</v>
      </c>
      <c r="C11" s="14">
        <v>2647.7</v>
      </c>
      <c r="D11" s="14">
        <v>5654.2</v>
      </c>
      <c r="E11" s="14">
        <v>347.5</v>
      </c>
      <c r="F11" s="15">
        <v>27</v>
      </c>
      <c r="G11" s="15">
        <v>832.328</v>
      </c>
      <c r="H11" s="9">
        <v>-28.46</v>
      </c>
      <c r="I11" s="15">
        <v>758.1667</v>
      </c>
      <c r="K11" s="15">
        <f t="shared" si="0"/>
        <v>795.24735</v>
      </c>
    </row>
    <row r="12" spans="2:11" ht="15">
      <c r="B12" s="1">
        <v>1990</v>
      </c>
      <c r="C12" s="14">
        <v>4015</v>
      </c>
      <c r="D12" s="14">
        <v>8814.7</v>
      </c>
      <c r="E12" s="14">
        <v>643.5</v>
      </c>
      <c r="F12" s="15">
        <v>27.2</v>
      </c>
      <c r="G12" s="15">
        <v>714.4257</v>
      </c>
      <c r="H12" s="9">
        <v>-27.49</v>
      </c>
      <c r="I12" s="15">
        <v>727.0119</v>
      </c>
      <c r="K12" s="15">
        <f t="shared" si="0"/>
        <v>720.7188</v>
      </c>
    </row>
    <row r="13" spans="2:11" ht="15">
      <c r="B13" s="1">
        <v>1989</v>
      </c>
      <c r="C13" s="14">
        <v>4740</v>
      </c>
      <c r="D13" s="14">
        <v>9547.1</v>
      </c>
      <c r="E13" s="14">
        <v>528.5</v>
      </c>
      <c r="F13" s="15">
        <v>26.7</v>
      </c>
      <c r="G13" s="15">
        <v>716.1087</v>
      </c>
      <c r="H13" s="9">
        <v>-27.6</v>
      </c>
      <c r="I13" s="15">
        <v>623.9008</v>
      </c>
      <c r="K13" s="15">
        <f t="shared" si="0"/>
        <v>670.0047500000001</v>
      </c>
    </row>
    <row r="14" spans="2:11" ht="15">
      <c r="B14" s="1">
        <v>1989</v>
      </c>
      <c r="C14" s="14">
        <v>3122.2</v>
      </c>
      <c r="D14" s="14">
        <v>7240.3</v>
      </c>
      <c r="E14" s="14">
        <v>559</v>
      </c>
      <c r="F14" s="15">
        <v>30.5</v>
      </c>
      <c r="G14" s="15">
        <v>569.0256</v>
      </c>
      <c r="H14" s="9">
        <v>-26.77</v>
      </c>
      <c r="I14" s="15">
        <v>676.2106</v>
      </c>
      <c r="K14" s="15">
        <f t="shared" si="0"/>
        <v>622.6181</v>
      </c>
    </row>
    <row r="15" spans="2:11" ht="15">
      <c r="B15" s="1">
        <v>1987</v>
      </c>
      <c r="C15" s="14">
        <v>2574.1</v>
      </c>
      <c r="D15" s="14">
        <v>5835.5</v>
      </c>
      <c r="E15" s="14">
        <v>390.1</v>
      </c>
      <c r="F15" s="15">
        <v>29.2</v>
      </c>
      <c r="G15" s="15">
        <v>841.5371</v>
      </c>
      <c r="H15" s="9">
        <v>-26.38</v>
      </c>
      <c r="I15" s="15">
        <v>853.7794</v>
      </c>
      <c r="K15" s="15">
        <f t="shared" si="0"/>
        <v>847.65825</v>
      </c>
    </row>
    <row r="16" spans="2:11" ht="15">
      <c r="B16" s="1">
        <v>1986</v>
      </c>
      <c r="C16" s="14">
        <v>2505</v>
      </c>
      <c r="D16" s="14">
        <v>5357</v>
      </c>
      <c r="E16" s="14">
        <v>373.2</v>
      </c>
      <c r="F16" s="15">
        <v>26.9</v>
      </c>
      <c r="G16" s="15">
        <v>646.8699</v>
      </c>
      <c r="H16" s="9">
        <v>-28.09</v>
      </c>
      <c r="I16" s="15">
        <v>622.0128</v>
      </c>
      <c r="K16" s="15">
        <f t="shared" si="0"/>
        <v>634.44135</v>
      </c>
    </row>
    <row r="17" spans="2:11" ht="15">
      <c r="B17" s="1">
        <v>1985</v>
      </c>
      <c r="C17" s="14">
        <v>5059.5</v>
      </c>
      <c r="D17" s="14">
        <v>11900</v>
      </c>
      <c r="E17" s="14">
        <v>984.9</v>
      </c>
      <c r="F17" s="15">
        <v>29.3</v>
      </c>
      <c r="G17" s="15">
        <v>608.4406</v>
      </c>
      <c r="H17" s="9">
        <v>-26.75</v>
      </c>
      <c r="I17" s="15">
        <v>612.9656</v>
      </c>
      <c r="K17" s="15">
        <f t="shared" si="0"/>
        <v>610.7031</v>
      </c>
    </row>
    <row r="18" spans="2:11" ht="15">
      <c r="B18" s="1">
        <v>1984</v>
      </c>
      <c r="C18" s="14">
        <v>4095.1</v>
      </c>
      <c r="D18" s="14">
        <v>9070.9</v>
      </c>
      <c r="E18" s="14">
        <v>501.2</v>
      </c>
      <c r="F18" s="15">
        <v>27.2</v>
      </c>
      <c r="G18" s="15">
        <v>861.8166</v>
      </c>
      <c r="H18" s="9">
        <v>-27.37</v>
      </c>
      <c r="I18" s="15">
        <v>776.3257</v>
      </c>
      <c r="K18" s="15">
        <f t="shared" si="0"/>
        <v>819.07115</v>
      </c>
    </row>
    <row r="19" spans="2:11" ht="15">
      <c r="B19" s="1">
        <v>1983</v>
      </c>
      <c r="C19" s="14">
        <v>4033.8</v>
      </c>
      <c r="D19" s="14">
        <v>9270</v>
      </c>
      <c r="E19" s="14">
        <v>569.6</v>
      </c>
      <c r="F19" s="15">
        <v>30.2</v>
      </c>
      <c r="G19" s="15">
        <v>535.3307</v>
      </c>
      <c r="H19" s="9">
        <v>-26.43</v>
      </c>
      <c r="I19" s="15">
        <v>657.7998</v>
      </c>
      <c r="K19" s="15">
        <f t="shared" si="0"/>
        <v>596.56525</v>
      </c>
    </row>
    <row r="20" spans="2:11" ht="15">
      <c r="B20" s="1">
        <v>1982</v>
      </c>
      <c r="C20" s="14">
        <v>2543.7</v>
      </c>
      <c r="D20" s="14">
        <v>5278.1</v>
      </c>
      <c r="E20" s="14">
        <v>365.3</v>
      </c>
      <c r="F20" s="15">
        <v>27.3</v>
      </c>
      <c r="G20" s="15">
        <v>538.6407</v>
      </c>
      <c r="H20" s="9">
        <v>-28.99</v>
      </c>
      <c r="I20" s="15">
        <v>540.3154</v>
      </c>
      <c r="K20" s="15">
        <f t="shared" si="0"/>
        <v>539.4780499999999</v>
      </c>
    </row>
    <row r="21" spans="2:11" ht="15">
      <c r="B21" s="1">
        <v>1981</v>
      </c>
      <c r="C21" s="14">
        <v>4620.6</v>
      </c>
      <c r="D21" s="14">
        <v>10729.9</v>
      </c>
      <c r="E21" s="14">
        <v>875.3</v>
      </c>
      <c r="F21" s="15">
        <v>29.4</v>
      </c>
      <c r="G21" s="15">
        <v>489.9657</v>
      </c>
      <c r="H21" s="9">
        <v>-27.2</v>
      </c>
      <c r="I21" s="15">
        <v>580.7846</v>
      </c>
      <c r="K21" s="15">
        <f t="shared" si="0"/>
        <v>535.37515</v>
      </c>
    </row>
    <row r="22" spans="2:11" ht="15">
      <c r="B22" s="1">
        <v>1980</v>
      </c>
      <c r="C22" s="14">
        <v>3645.7</v>
      </c>
      <c r="D22" s="14">
        <v>8659.6</v>
      </c>
      <c r="E22" s="14">
        <v>611</v>
      </c>
      <c r="F22" s="15">
        <v>29.3</v>
      </c>
      <c r="G22" s="15">
        <v>590.7154</v>
      </c>
      <c r="H22" s="9">
        <v>-27.35</v>
      </c>
      <c r="I22" s="15">
        <v>621.2238</v>
      </c>
      <c r="K22" s="15">
        <f t="shared" si="0"/>
        <v>605.9696</v>
      </c>
    </row>
    <row r="23" spans="2:11" ht="15">
      <c r="B23" s="1">
        <v>1979</v>
      </c>
      <c r="C23" s="14">
        <v>4042.7</v>
      </c>
      <c r="D23" s="14">
        <v>8818.5</v>
      </c>
      <c r="E23" s="14">
        <v>615.7</v>
      </c>
      <c r="F23" s="15">
        <v>27.2</v>
      </c>
      <c r="G23" s="15">
        <v>841.5837</v>
      </c>
      <c r="H23" s="9">
        <v>-27.35</v>
      </c>
      <c r="I23" s="15">
        <v>677.6678</v>
      </c>
      <c r="K23" s="15">
        <f t="shared" si="0"/>
        <v>759.62575</v>
      </c>
    </row>
    <row r="24" spans="2:11" ht="15">
      <c r="B24" s="1">
        <v>1978</v>
      </c>
      <c r="C24" s="14">
        <v>2374.4</v>
      </c>
      <c r="D24" s="14">
        <v>5346.3</v>
      </c>
      <c r="E24" s="14">
        <v>369.1</v>
      </c>
      <c r="F24" s="15">
        <v>28.2</v>
      </c>
      <c r="G24" s="15">
        <v>623.8505</v>
      </c>
      <c r="H24" s="9">
        <v>-26.47</v>
      </c>
      <c r="I24" s="15">
        <v>619.8293</v>
      </c>
      <c r="K24" s="15">
        <f t="shared" si="0"/>
        <v>621.8399</v>
      </c>
    </row>
    <row r="25" ht="15">
      <c r="K25" s="15"/>
    </row>
    <row r="26" spans="2:11" ht="15">
      <c r="B26" s="1" t="s">
        <v>59</v>
      </c>
      <c r="C26" s="14">
        <v>3639.152631578948</v>
      </c>
      <c r="D26" s="14">
        <v>8032.557894736842</v>
      </c>
      <c r="E26" s="14">
        <v>542.7526315789474</v>
      </c>
      <c r="F26" s="15">
        <v>27.98947368421053</v>
      </c>
      <c r="G26" s="15">
        <v>667.69</v>
      </c>
      <c r="H26" s="9">
        <v>-27.47</v>
      </c>
      <c r="I26" s="15">
        <v>662.8789</v>
      </c>
      <c r="K26" s="15">
        <f t="shared" si="0"/>
        <v>665.2844500000001</v>
      </c>
    </row>
    <row r="27" spans="8:11" ht="15">
      <c r="H27" s="15"/>
      <c r="K27" s="15"/>
    </row>
    <row r="28" ht="15">
      <c r="K28" s="15"/>
    </row>
    <row r="29" spans="2:11" ht="15">
      <c r="B29" s="32" t="s">
        <v>137</v>
      </c>
      <c r="K29" s="15"/>
    </row>
    <row r="30" ht="15">
      <c r="B30" s="32" t="s">
        <v>138</v>
      </c>
    </row>
    <row r="31" ht="15">
      <c r="B31" s="32" t="s">
        <v>139</v>
      </c>
    </row>
  </sheetData>
  <sheetProtection/>
  <printOptions/>
  <pageMargins left="0.5" right="0.5" top="0.5" bottom="0.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G4" sqref="G4"/>
    </sheetView>
  </sheetViews>
  <sheetFormatPr defaultColWidth="8.88671875" defaultRowHeight="15"/>
  <cols>
    <col min="1" max="1" width="11.4453125" style="18" customWidth="1"/>
    <col min="2" max="2" width="12.21484375" style="21" bestFit="1" customWidth="1"/>
    <col min="3" max="3" width="9.6640625" style="18" customWidth="1"/>
    <col min="4" max="6" width="8.88671875" style="18" customWidth="1"/>
    <col min="10" max="11" width="8.88671875" style="0" customWidth="1"/>
    <col min="12" max="14" width="8.88671875" style="18" customWidth="1"/>
  </cols>
  <sheetData>
    <row r="1" spans="1:22" ht="15">
      <c r="A1" s="33" t="s">
        <v>54</v>
      </c>
      <c r="B1" s="22"/>
      <c r="E1"/>
      <c r="F1"/>
      <c r="L1"/>
      <c r="P1" s="19"/>
      <c r="R1" s="21"/>
      <c r="S1" s="20"/>
      <c r="T1" s="20"/>
      <c r="U1" s="24"/>
      <c r="V1" s="18"/>
    </row>
    <row r="2" spans="2:22" ht="15">
      <c r="B2" s="18"/>
      <c r="C2"/>
      <c r="D2"/>
      <c r="E2"/>
      <c r="F2"/>
      <c r="L2"/>
      <c r="P2" s="18"/>
      <c r="Q2" s="18"/>
      <c r="R2" s="21"/>
      <c r="S2" s="20"/>
      <c r="T2" s="20"/>
      <c r="U2" s="24"/>
      <c r="V2" s="18"/>
    </row>
    <row r="3" spans="1:22" ht="15">
      <c r="A3" t="s">
        <v>119</v>
      </c>
      <c r="B3" s="18"/>
      <c r="C3"/>
      <c r="D3"/>
      <c r="E3"/>
      <c r="J3" t="s">
        <v>201</v>
      </c>
      <c r="L3"/>
      <c r="M3"/>
      <c r="N3"/>
      <c r="P3" s="18"/>
      <c r="Q3" s="18"/>
      <c r="R3" s="21"/>
      <c r="S3" s="20"/>
      <c r="T3" s="20"/>
      <c r="U3" s="24"/>
      <c r="V3" s="18"/>
    </row>
    <row r="4" spans="2:22" ht="15">
      <c r="B4" s="18"/>
      <c r="C4" s="21"/>
      <c r="D4" s="20"/>
      <c r="E4" s="20"/>
      <c r="F4" s="24"/>
      <c r="G4" s="2" t="s">
        <v>191</v>
      </c>
      <c r="H4" s="18"/>
      <c r="J4" s="25" t="s">
        <v>202</v>
      </c>
      <c r="L4"/>
      <c r="M4"/>
      <c r="N4"/>
      <c r="P4" s="18"/>
      <c r="Q4" s="18"/>
      <c r="R4" s="21"/>
      <c r="S4" s="20"/>
      <c r="T4" s="20"/>
      <c r="U4" s="24"/>
      <c r="V4" s="18"/>
    </row>
    <row r="5" spans="1:22" ht="15">
      <c r="A5" s="2" t="s">
        <v>140</v>
      </c>
      <c r="B5" s="2" t="s">
        <v>141</v>
      </c>
      <c r="C5" s="39" t="s">
        <v>179</v>
      </c>
      <c r="D5" s="3" t="s">
        <v>180</v>
      </c>
      <c r="E5" s="3" t="s">
        <v>181</v>
      </c>
      <c r="F5" s="24" t="s">
        <v>117</v>
      </c>
      <c r="G5" s="18" t="s">
        <v>118</v>
      </c>
      <c r="L5"/>
      <c r="M5"/>
      <c r="N5"/>
      <c r="P5" s="18"/>
      <c r="Q5" s="18"/>
      <c r="R5" s="21"/>
      <c r="S5" s="20"/>
      <c r="T5" s="20"/>
      <c r="U5" s="24"/>
      <c r="V5" s="18"/>
    </row>
    <row r="6" spans="1:21" ht="15">
      <c r="A6" s="18">
        <v>0.54</v>
      </c>
      <c r="B6"/>
      <c r="C6"/>
      <c r="D6"/>
      <c r="E6"/>
      <c r="F6"/>
      <c r="G6" s="18">
        <v>355.26</v>
      </c>
      <c r="H6" s="25" t="s">
        <v>116</v>
      </c>
      <c r="J6" t="s">
        <v>151</v>
      </c>
      <c r="L6"/>
      <c r="M6"/>
      <c r="N6"/>
      <c r="P6" s="18"/>
      <c r="Q6" s="21"/>
      <c r="R6" s="20"/>
      <c r="S6" s="20"/>
      <c r="T6" s="24"/>
      <c r="U6" s="18"/>
    </row>
    <row r="7" spans="1:21" ht="15">
      <c r="A7" s="18">
        <v>1.395</v>
      </c>
      <c r="B7"/>
      <c r="C7"/>
      <c r="D7"/>
      <c r="E7"/>
      <c r="F7"/>
      <c r="G7" s="18">
        <v>382.05</v>
      </c>
      <c r="J7" t="s">
        <v>152</v>
      </c>
      <c r="L7"/>
      <c r="M7"/>
      <c r="N7"/>
      <c r="P7" s="18"/>
      <c r="Q7" s="21"/>
      <c r="R7" s="20"/>
      <c r="S7" s="20"/>
      <c r="T7" s="24"/>
      <c r="U7" s="18"/>
    </row>
    <row r="8" spans="1:14" ht="15">
      <c r="A8" s="18">
        <v>2.05</v>
      </c>
      <c r="B8" t="s">
        <v>193</v>
      </c>
      <c r="C8"/>
      <c r="D8"/>
      <c r="E8"/>
      <c r="F8"/>
      <c r="G8" s="18">
        <v>392.88</v>
      </c>
      <c r="J8" t="s">
        <v>153</v>
      </c>
      <c r="L8"/>
      <c r="M8"/>
      <c r="N8"/>
    </row>
    <row r="9" spans="1:14" ht="15">
      <c r="A9" s="18">
        <v>2.788</v>
      </c>
      <c r="B9" t="s">
        <v>194</v>
      </c>
      <c r="C9"/>
      <c r="D9"/>
      <c r="E9"/>
      <c r="F9"/>
      <c r="G9" s="18">
        <v>454.13</v>
      </c>
      <c r="J9" t="s">
        <v>154</v>
      </c>
      <c r="L9"/>
      <c r="M9"/>
      <c r="N9"/>
    </row>
    <row r="10" spans="1:14" ht="15">
      <c r="A10" s="18">
        <v>3.73</v>
      </c>
      <c r="B10"/>
      <c r="C10"/>
      <c r="D10"/>
      <c r="F10"/>
      <c r="G10" s="18">
        <v>444.12</v>
      </c>
      <c r="J10" t="s">
        <v>155</v>
      </c>
      <c r="L10"/>
      <c r="M10"/>
      <c r="N10"/>
    </row>
    <row r="11" spans="1:14" ht="15">
      <c r="A11" s="18">
        <v>4.798</v>
      </c>
      <c r="B11"/>
      <c r="C11"/>
      <c r="D11"/>
      <c r="F11"/>
      <c r="G11" s="18">
        <v>453.72</v>
      </c>
      <c r="J11" t="s">
        <v>156</v>
      </c>
      <c r="L11"/>
      <c r="M11"/>
      <c r="N11"/>
    </row>
    <row r="12" spans="1:15" ht="15">
      <c r="A12" s="18">
        <v>5.878</v>
      </c>
      <c r="B12"/>
      <c r="C12"/>
      <c r="D12"/>
      <c r="F12"/>
      <c r="G12" s="18">
        <v>488.62</v>
      </c>
      <c r="J12" t="s">
        <v>192</v>
      </c>
      <c r="L12"/>
      <c r="M12"/>
      <c r="N12"/>
      <c r="O12" s="1"/>
    </row>
    <row r="13" spans="1:15" ht="15">
      <c r="A13" s="18">
        <v>7.013</v>
      </c>
      <c r="B13"/>
      <c r="C13"/>
      <c r="D13"/>
      <c r="F13"/>
      <c r="G13" s="18">
        <v>499.96</v>
      </c>
      <c r="J13" s="1"/>
      <c r="K13" s="1"/>
      <c r="L13" s="1"/>
      <c r="M13" s="1"/>
      <c r="N13" s="1"/>
      <c r="O13" s="1"/>
    </row>
    <row r="14" spans="1:15" ht="15">
      <c r="A14" s="18">
        <v>7.848</v>
      </c>
      <c r="B14"/>
      <c r="C14"/>
      <c r="D14"/>
      <c r="F14"/>
      <c r="G14" s="18">
        <v>536.26</v>
      </c>
      <c r="J14" s="1" t="s">
        <v>203</v>
      </c>
      <c r="K14" s="1"/>
      <c r="L14" s="1"/>
      <c r="M14" s="1"/>
      <c r="N14" s="1"/>
      <c r="O14" s="1"/>
    </row>
    <row r="15" spans="1:15" ht="15">
      <c r="A15" s="18">
        <v>8.55</v>
      </c>
      <c r="B15"/>
      <c r="C15"/>
      <c r="D15"/>
      <c r="F15"/>
      <c r="G15" s="18">
        <v>519.06</v>
      </c>
      <c r="J15" s="1"/>
      <c r="K15" s="1"/>
      <c r="L15" s="1"/>
      <c r="M15" s="1"/>
      <c r="N15" s="1"/>
      <c r="O15" s="1"/>
    </row>
    <row r="16" spans="1:15" ht="15">
      <c r="A16" s="18">
        <v>9.445</v>
      </c>
      <c r="B16"/>
      <c r="C16"/>
      <c r="D16"/>
      <c r="F16"/>
      <c r="G16" s="18">
        <v>546.69</v>
      </c>
      <c r="J16" s="10" t="s">
        <v>204</v>
      </c>
      <c r="K16" s="1"/>
      <c r="L16" s="1"/>
      <c r="M16" s="1"/>
      <c r="N16" s="1"/>
      <c r="O16" s="1"/>
    </row>
    <row r="17" spans="1:15" ht="15">
      <c r="A17" s="18">
        <v>10.508</v>
      </c>
      <c r="B17"/>
      <c r="C17"/>
      <c r="D17"/>
      <c r="F17"/>
      <c r="G17" s="18">
        <v>557.44</v>
      </c>
      <c r="J17" s="1" t="s">
        <v>205</v>
      </c>
      <c r="K17" s="1"/>
      <c r="L17" s="1"/>
      <c r="M17" s="1"/>
      <c r="N17" s="1"/>
      <c r="O17" s="1"/>
    </row>
    <row r="18" spans="1:14" ht="15">
      <c r="A18" s="18">
        <v>11.475</v>
      </c>
      <c r="B18"/>
      <c r="C18"/>
      <c r="D18"/>
      <c r="F18"/>
      <c r="G18" s="18">
        <v>544.74</v>
      </c>
      <c r="L18"/>
      <c r="M18"/>
      <c r="N18"/>
    </row>
    <row r="19" spans="1:14" ht="15">
      <c r="A19" s="18">
        <v>12.333</v>
      </c>
      <c r="B19"/>
      <c r="C19"/>
      <c r="D19"/>
      <c r="F19"/>
      <c r="G19" s="18">
        <v>563.13</v>
      </c>
      <c r="L19"/>
      <c r="M19"/>
      <c r="N19"/>
    </row>
    <row r="20" spans="1:14" ht="15">
      <c r="A20" s="18">
        <v>13.303</v>
      </c>
      <c r="B20"/>
      <c r="C20"/>
      <c r="D20"/>
      <c r="F20"/>
      <c r="G20" s="18">
        <v>573.69</v>
      </c>
      <c r="N20"/>
    </row>
    <row r="21" spans="1:14" ht="15">
      <c r="A21" s="18">
        <v>14.22</v>
      </c>
      <c r="B21"/>
      <c r="C21"/>
      <c r="D21"/>
      <c r="F21"/>
      <c r="G21" s="18">
        <v>582.48</v>
      </c>
      <c r="N21"/>
    </row>
    <row r="22" spans="1:14" ht="15">
      <c r="A22" s="18">
        <v>15.165</v>
      </c>
      <c r="B22"/>
      <c r="C22"/>
      <c r="D22"/>
      <c r="F22"/>
      <c r="G22" s="18">
        <v>584.6</v>
      </c>
      <c r="N22"/>
    </row>
    <row r="23" spans="1:14" ht="15">
      <c r="A23" s="18">
        <v>16.12</v>
      </c>
      <c r="B23"/>
      <c r="C23"/>
      <c r="D23"/>
      <c r="F23"/>
      <c r="G23" s="18">
        <v>593.52</v>
      </c>
      <c r="N23"/>
    </row>
    <row r="24" spans="1:14" ht="15">
      <c r="A24" s="18">
        <v>17.048</v>
      </c>
      <c r="B24"/>
      <c r="C24"/>
      <c r="D24"/>
      <c r="F24"/>
      <c r="G24" s="18">
        <v>605.56</v>
      </c>
      <c r="N24"/>
    </row>
    <row r="25" spans="1:14" ht="15">
      <c r="A25" s="18">
        <v>17.983</v>
      </c>
      <c r="B25"/>
      <c r="C25"/>
      <c r="D25"/>
      <c r="F25"/>
      <c r="G25" s="18">
        <v>594.31</v>
      </c>
      <c r="N25"/>
    </row>
    <row r="26" spans="1:14" ht="15">
      <c r="A26" s="18">
        <v>18.95</v>
      </c>
      <c r="B26"/>
      <c r="C26"/>
      <c r="D26"/>
      <c r="F26"/>
      <c r="G26" s="18">
        <v>588.27</v>
      </c>
      <c r="N26"/>
    </row>
    <row r="27" spans="1:14" ht="15">
      <c r="A27" s="18">
        <v>19.795</v>
      </c>
      <c r="B27"/>
      <c r="C27"/>
      <c r="D27"/>
      <c r="F27"/>
      <c r="G27" s="18">
        <v>608.84</v>
      </c>
      <c r="N27"/>
    </row>
    <row r="28" spans="1:14" ht="15">
      <c r="A28" s="18">
        <v>20.645</v>
      </c>
      <c r="B28"/>
      <c r="C28"/>
      <c r="D28"/>
      <c r="F28"/>
      <c r="G28" s="18">
        <v>603.77</v>
      </c>
      <c r="N28"/>
    </row>
    <row r="29" spans="1:14" ht="15">
      <c r="A29" s="18">
        <v>21.548</v>
      </c>
      <c r="B29"/>
      <c r="C29"/>
      <c r="D29"/>
      <c r="F29"/>
      <c r="G29" s="18">
        <v>615.85</v>
      </c>
      <c r="N29"/>
    </row>
    <row r="30" spans="1:14" ht="15">
      <c r="A30" s="18">
        <v>22.413</v>
      </c>
      <c r="B30"/>
      <c r="C30"/>
      <c r="D30"/>
      <c r="F30"/>
      <c r="G30" s="18">
        <v>621.24</v>
      </c>
      <c r="N30"/>
    </row>
    <row r="31" spans="1:14" ht="15">
      <c r="A31" s="18">
        <v>23.318</v>
      </c>
      <c r="B31"/>
      <c r="C31"/>
      <c r="D31"/>
      <c r="F31"/>
      <c r="G31" s="18">
        <v>618.44</v>
      </c>
      <c r="N31"/>
    </row>
    <row r="32" spans="1:14" ht="15">
      <c r="A32" s="18">
        <v>24.15</v>
      </c>
      <c r="B32"/>
      <c r="C32"/>
      <c r="D32"/>
      <c r="F32"/>
      <c r="G32" s="18">
        <v>624.48</v>
      </c>
      <c r="N32"/>
    </row>
    <row r="33" spans="1:14" ht="15">
      <c r="A33" s="18">
        <v>0.495</v>
      </c>
      <c r="B33"/>
      <c r="C33"/>
      <c r="D33"/>
      <c r="F33"/>
      <c r="G33" s="18">
        <v>359.348</v>
      </c>
      <c r="H33" s="25" t="s">
        <v>157</v>
      </c>
      <c r="N33"/>
    </row>
    <row r="34" spans="1:14" ht="15">
      <c r="A34" s="18">
        <v>1.385</v>
      </c>
      <c r="G34" s="18">
        <v>370.927</v>
      </c>
      <c r="N34"/>
    </row>
    <row r="35" spans="1:14" ht="15">
      <c r="A35" s="18">
        <v>2.385</v>
      </c>
      <c r="G35" s="18">
        <v>437.409</v>
      </c>
      <c r="N35"/>
    </row>
    <row r="36" spans="1:14" ht="15">
      <c r="A36" s="18">
        <v>3.38</v>
      </c>
      <c r="G36" s="18">
        <v>462.214</v>
      </c>
      <c r="N36"/>
    </row>
    <row r="37" spans="1:14" ht="15">
      <c r="A37" s="18">
        <v>4.205</v>
      </c>
      <c r="G37" s="18">
        <v>452.138</v>
      </c>
      <c r="N37"/>
    </row>
    <row r="38" spans="1:14" ht="15">
      <c r="A38" s="18">
        <v>5.27</v>
      </c>
      <c r="G38" s="18">
        <v>504.819</v>
      </c>
      <c r="N38"/>
    </row>
    <row r="39" spans="1:14" ht="15">
      <c r="A39" s="18">
        <v>6.37</v>
      </c>
      <c r="G39" s="18">
        <v>508.189</v>
      </c>
      <c r="N39"/>
    </row>
    <row r="40" spans="1:14" ht="15">
      <c r="A40" s="18">
        <v>7.3335</v>
      </c>
      <c r="G40" s="18">
        <v>529.716</v>
      </c>
      <c r="N40"/>
    </row>
    <row r="41" spans="1:14" ht="15">
      <c r="A41" s="18">
        <v>8.2775</v>
      </c>
      <c r="G41" s="18">
        <v>532.751</v>
      </c>
      <c r="N41"/>
    </row>
    <row r="42" spans="1:14" ht="15">
      <c r="A42" s="18">
        <v>9.2</v>
      </c>
      <c r="G42" s="18">
        <v>550.805</v>
      </c>
      <c r="N42"/>
    </row>
    <row r="43" spans="1:14" ht="15">
      <c r="A43" s="18">
        <v>11.245</v>
      </c>
      <c r="G43">
        <v>554.657</v>
      </c>
      <c r="N43"/>
    </row>
    <row r="44" spans="1:14" ht="15">
      <c r="A44" s="18">
        <v>12.1975</v>
      </c>
      <c r="G44">
        <v>574.565</v>
      </c>
      <c r="N44"/>
    </row>
    <row r="45" spans="1:14" ht="15">
      <c r="A45" s="18">
        <v>13.12</v>
      </c>
      <c r="G45">
        <v>576.237</v>
      </c>
      <c r="N45"/>
    </row>
    <row r="46" spans="1:14" ht="15">
      <c r="A46" s="18">
        <v>13.945</v>
      </c>
      <c r="G46">
        <v>592.294</v>
      </c>
      <c r="N46"/>
    </row>
    <row r="47" spans="1:14" ht="15">
      <c r="A47" s="18">
        <v>14.82</v>
      </c>
      <c r="G47">
        <v>592.394</v>
      </c>
      <c r="N47"/>
    </row>
    <row r="48" ht="15">
      <c r="L48"/>
    </row>
    <row r="49" ht="15">
      <c r="L4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5"/>
  <sheetViews>
    <sheetView showOutlineSymbols="0" zoomScale="87" zoomScaleNormal="87" zoomScalePageLayoutView="0" workbookViewId="0" topLeftCell="A409">
      <selection activeCell="H434" sqref="H434"/>
    </sheetView>
  </sheetViews>
  <sheetFormatPr defaultColWidth="9.6640625" defaultRowHeight="15"/>
  <cols>
    <col min="1" max="1" width="13.5546875" style="18" bestFit="1" customWidth="1"/>
    <col min="2" max="2" width="9.6640625" style="21" customWidth="1"/>
    <col min="3" max="3" width="9.6640625" style="18" customWidth="1"/>
    <col min="4" max="4" width="14.88671875" style="18" bestFit="1" customWidth="1"/>
    <col min="5" max="5" width="9.6640625" style="18" customWidth="1"/>
    <col min="6" max="6" width="9.6640625" style="20" customWidth="1"/>
  </cols>
  <sheetData>
    <row r="1" spans="1:2" ht="15">
      <c r="A1" s="33" t="s">
        <v>54</v>
      </c>
      <c r="B1" s="40"/>
    </row>
    <row r="2" spans="1:2" ht="15">
      <c r="A2" s="33"/>
      <c r="B2" s="40"/>
    </row>
    <row r="3" spans="1:5" ht="15">
      <c r="A3" s="2" t="s">
        <v>158</v>
      </c>
      <c r="C3" s="2" t="s">
        <v>185</v>
      </c>
      <c r="D3" s="2" t="s">
        <v>191</v>
      </c>
      <c r="E3" s="2" t="s">
        <v>57</v>
      </c>
    </row>
    <row r="4" spans="1:6" ht="15">
      <c r="A4" s="2" t="s">
        <v>160</v>
      </c>
      <c r="B4" s="39" t="s">
        <v>115</v>
      </c>
      <c r="C4" s="2" t="s">
        <v>143</v>
      </c>
      <c r="D4" s="2" t="s">
        <v>187</v>
      </c>
      <c r="E4" s="2" t="s">
        <v>160</v>
      </c>
      <c r="F4" s="20" t="s">
        <v>150</v>
      </c>
    </row>
    <row r="5" spans="1:6" ht="15">
      <c r="A5" s="2" t="s">
        <v>133</v>
      </c>
      <c r="B5" s="39" t="s">
        <v>184</v>
      </c>
      <c r="C5" s="2" t="s">
        <v>142</v>
      </c>
      <c r="D5" s="2" t="s">
        <v>186</v>
      </c>
      <c r="E5" s="2" t="s">
        <v>134</v>
      </c>
      <c r="F5" s="3" t="s">
        <v>188</v>
      </c>
    </row>
    <row r="6" spans="1:8" ht="15">
      <c r="A6" s="2"/>
      <c r="B6" s="39"/>
      <c r="H6" t="s">
        <v>151</v>
      </c>
    </row>
    <row r="7" spans="1:8" ht="15">
      <c r="A7" s="18">
        <v>0</v>
      </c>
      <c r="B7" s="21">
        <v>10</v>
      </c>
      <c r="C7" s="18">
        <v>0.05</v>
      </c>
      <c r="D7" s="18">
        <v>338.32624689118126</v>
      </c>
      <c r="E7" s="18">
        <f>0</f>
        <v>0</v>
      </c>
      <c r="F7" s="20">
        <f aca="true" t="shared" si="0" ref="F7:F70">B7*(D7/1000)</f>
        <v>3.3832624689118123</v>
      </c>
      <c r="H7" t="s">
        <v>152</v>
      </c>
    </row>
    <row r="8" spans="1:8" ht="15">
      <c r="A8" s="18">
        <v>0.1</v>
      </c>
      <c r="B8" s="21">
        <v>10</v>
      </c>
      <c r="C8" s="18">
        <v>0.15</v>
      </c>
      <c r="D8" s="18">
        <v>342.22858091393124</v>
      </c>
      <c r="E8" s="18">
        <f>E7+(F7/100)</f>
        <v>0.03383262468911812</v>
      </c>
      <c r="F8" s="20">
        <f t="shared" si="0"/>
        <v>3.422285809139312</v>
      </c>
      <c r="H8" t="s">
        <v>153</v>
      </c>
    </row>
    <row r="9" spans="1:8" ht="15">
      <c r="A9" s="18">
        <v>0.2</v>
      </c>
      <c r="B9" s="21">
        <v>13</v>
      </c>
      <c r="C9" s="18">
        <v>0.265</v>
      </c>
      <c r="D9" s="18">
        <v>346.6545609990884</v>
      </c>
      <c r="E9" s="18">
        <f aca="true" t="shared" si="1" ref="E9:E72">E8+(F8/100)</f>
        <v>0.06805548278051124</v>
      </c>
      <c r="F9" s="20">
        <f t="shared" si="0"/>
        <v>4.50650929298815</v>
      </c>
      <c r="H9" t="s">
        <v>154</v>
      </c>
    </row>
    <row r="10" spans="1:8" ht="15">
      <c r="A10" s="18">
        <v>0.33</v>
      </c>
      <c r="B10" s="21">
        <v>7</v>
      </c>
      <c r="C10" s="18">
        <v>0.365</v>
      </c>
      <c r="D10" s="18">
        <v>350.45013577606807</v>
      </c>
      <c r="E10" s="18">
        <f t="shared" si="1"/>
        <v>0.11312057571039275</v>
      </c>
      <c r="F10" s="20">
        <f t="shared" si="0"/>
        <v>2.453150950432476</v>
      </c>
      <c r="H10" t="s">
        <v>155</v>
      </c>
    </row>
    <row r="11" spans="1:8" ht="15">
      <c r="A11" s="18">
        <v>0.4</v>
      </c>
      <c r="B11" s="21">
        <v>5.5</v>
      </c>
      <c r="C11" s="18">
        <v>0.4275</v>
      </c>
      <c r="D11" s="18">
        <v>352.7975134259827</v>
      </c>
      <c r="E11" s="18">
        <f t="shared" si="1"/>
        <v>0.1376520852147175</v>
      </c>
      <c r="F11" s="20">
        <f t="shared" si="0"/>
        <v>1.9403863238429049</v>
      </c>
      <c r="H11" t="s">
        <v>156</v>
      </c>
    </row>
    <row r="12" spans="1:8" ht="15">
      <c r="A12" s="18">
        <v>0.455</v>
      </c>
      <c r="B12" s="21">
        <v>5.5</v>
      </c>
      <c r="C12" s="18">
        <v>0.4825</v>
      </c>
      <c r="D12" s="18">
        <v>354.8475028837249</v>
      </c>
      <c r="E12" s="18">
        <f t="shared" si="1"/>
        <v>0.15705594845314655</v>
      </c>
      <c r="F12" s="20">
        <f t="shared" si="0"/>
        <v>1.951661265860487</v>
      </c>
      <c r="H12" t="s">
        <v>192</v>
      </c>
    </row>
    <row r="13" spans="1:6" ht="15">
      <c r="A13" s="18">
        <v>0.51</v>
      </c>
      <c r="B13" s="21">
        <v>5.5</v>
      </c>
      <c r="C13" s="18">
        <v>0.5375</v>
      </c>
      <c r="D13" s="18">
        <v>356.8828758030647</v>
      </c>
      <c r="E13" s="18">
        <f t="shared" si="1"/>
        <v>0.17657256111175143</v>
      </c>
      <c r="F13" s="20">
        <f t="shared" si="0"/>
        <v>1.9628558169168557</v>
      </c>
    </row>
    <row r="14" spans="1:8" ht="15">
      <c r="A14" s="18">
        <v>0.565</v>
      </c>
      <c r="B14" s="21">
        <v>5.5</v>
      </c>
      <c r="C14" s="18">
        <v>0.5925</v>
      </c>
      <c r="D14" s="18">
        <v>358.90371232127586</v>
      </c>
      <c r="E14" s="18">
        <f t="shared" si="1"/>
        <v>0.19620111928092</v>
      </c>
      <c r="F14" s="20">
        <f t="shared" si="0"/>
        <v>1.9739704177670174</v>
      </c>
      <c r="H14" t="s">
        <v>190</v>
      </c>
    </row>
    <row r="15" spans="1:8" ht="15">
      <c r="A15" s="18">
        <v>0.62</v>
      </c>
      <c r="B15" s="21">
        <v>5.5</v>
      </c>
      <c r="C15" s="18">
        <v>0.6475</v>
      </c>
      <c r="D15" s="18">
        <v>360.91009234920944</v>
      </c>
      <c r="E15" s="18">
        <f t="shared" si="1"/>
        <v>0.21594082345859017</v>
      </c>
      <c r="F15" s="20">
        <f t="shared" si="0"/>
        <v>1.985005507920652</v>
      </c>
      <c r="H15" t="s">
        <v>195</v>
      </c>
    </row>
    <row r="16" spans="1:6" ht="15">
      <c r="A16" s="18">
        <v>0.675</v>
      </c>
      <c r="B16" s="21">
        <v>7.5</v>
      </c>
      <c r="C16" s="18">
        <v>0.7125</v>
      </c>
      <c r="D16" s="18">
        <v>363.262739572012</v>
      </c>
      <c r="E16" s="18">
        <f t="shared" si="1"/>
        <v>0.23579087853779668</v>
      </c>
      <c r="F16" s="20">
        <f t="shared" si="0"/>
        <v>2.72447054679009</v>
      </c>
    </row>
    <row r="17" spans="1:8" ht="15">
      <c r="A17" s="18">
        <v>0.75</v>
      </c>
      <c r="B17" s="21">
        <v>7.5</v>
      </c>
      <c r="C17" s="18">
        <v>0.7875</v>
      </c>
      <c r="D17" s="18">
        <v>365.9525522937932</v>
      </c>
      <c r="E17" s="18">
        <f t="shared" si="1"/>
        <v>0.2630355840056976</v>
      </c>
      <c r="F17" s="20">
        <f t="shared" si="0"/>
        <v>2.744644142203449</v>
      </c>
      <c r="H17" s="25" t="s">
        <v>208</v>
      </c>
    </row>
    <row r="18" spans="1:6" ht="15">
      <c r="A18" s="18">
        <v>0.825</v>
      </c>
      <c r="B18" s="21">
        <v>6</v>
      </c>
      <c r="C18" s="18">
        <v>0.855</v>
      </c>
      <c r="D18" s="18">
        <v>368.3508415299242</v>
      </c>
      <c r="E18" s="18">
        <f t="shared" si="1"/>
        <v>0.2904820254277321</v>
      </c>
      <c r="F18" s="20">
        <f t="shared" si="0"/>
        <v>2.2101050491795453</v>
      </c>
    </row>
    <row r="19" spans="1:6" ht="15">
      <c r="A19" s="18">
        <v>0.885</v>
      </c>
      <c r="B19" s="21">
        <v>6</v>
      </c>
      <c r="C19" s="18">
        <v>0.915</v>
      </c>
      <c r="D19" s="18">
        <v>370.464848269926</v>
      </c>
      <c r="E19" s="18">
        <f t="shared" si="1"/>
        <v>0.31258307591952755</v>
      </c>
      <c r="F19" s="20">
        <f t="shared" si="0"/>
        <v>2.222789089619556</v>
      </c>
    </row>
    <row r="20" spans="1:6" ht="15">
      <c r="A20" s="18">
        <v>0.945</v>
      </c>
      <c r="B20" s="21">
        <v>6</v>
      </c>
      <c r="C20" s="18">
        <v>0.975</v>
      </c>
      <c r="D20" s="18">
        <v>372.56220279995665</v>
      </c>
      <c r="E20" s="18">
        <f t="shared" si="1"/>
        <v>0.3348109668157231</v>
      </c>
      <c r="F20" s="20">
        <f t="shared" si="0"/>
        <v>2.23537321679974</v>
      </c>
    </row>
    <row r="21" spans="1:6" ht="15">
      <c r="A21" s="18">
        <v>1.005</v>
      </c>
      <c r="B21" s="21">
        <v>7.5</v>
      </c>
      <c r="C21" s="18">
        <v>1.0425</v>
      </c>
      <c r="D21" s="18">
        <v>374.9019486861651</v>
      </c>
      <c r="E21" s="18">
        <f t="shared" si="1"/>
        <v>0.3571646989837205</v>
      </c>
      <c r="F21" s="20">
        <f t="shared" si="0"/>
        <v>2.811764615146238</v>
      </c>
    </row>
    <row r="22" spans="1:6" ht="15">
      <c r="A22" s="18">
        <v>1.08</v>
      </c>
      <c r="B22" s="21">
        <v>7.5</v>
      </c>
      <c r="C22" s="18">
        <v>1.1175</v>
      </c>
      <c r="D22" s="18">
        <v>377.47727472575525</v>
      </c>
      <c r="E22" s="18">
        <f t="shared" si="1"/>
        <v>0.3852823451351829</v>
      </c>
      <c r="F22" s="20">
        <f t="shared" si="0"/>
        <v>2.8310795604431647</v>
      </c>
    </row>
    <row r="23" spans="1:6" ht="15">
      <c r="A23" s="18">
        <v>1.155</v>
      </c>
      <c r="B23" s="21">
        <v>5.5</v>
      </c>
      <c r="C23" s="18">
        <v>1.1825</v>
      </c>
      <c r="D23" s="18">
        <v>379.68860258050165</v>
      </c>
      <c r="E23" s="18">
        <f t="shared" si="1"/>
        <v>0.41359314073961456</v>
      </c>
      <c r="F23" s="20">
        <f t="shared" si="0"/>
        <v>2.088287314192759</v>
      </c>
    </row>
    <row r="24" spans="1:6" ht="15">
      <c r="A24" s="18">
        <v>1.21</v>
      </c>
      <c r="B24" s="21">
        <v>5.5</v>
      </c>
      <c r="C24" s="18">
        <v>1.2375</v>
      </c>
      <c r="D24" s="18">
        <v>381.54486993166233</v>
      </c>
      <c r="E24" s="18">
        <f t="shared" si="1"/>
        <v>0.43447601388154217</v>
      </c>
      <c r="F24" s="20">
        <f t="shared" si="0"/>
        <v>2.098496784624143</v>
      </c>
    </row>
    <row r="25" spans="1:6" ht="15">
      <c r="A25" s="18">
        <v>1.265</v>
      </c>
      <c r="B25" s="21">
        <v>5.5</v>
      </c>
      <c r="C25" s="18">
        <v>1.2925</v>
      </c>
      <c r="D25" s="18">
        <v>383.3876010313643</v>
      </c>
      <c r="E25" s="18">
        <f t="shared" si="1"/>
        <v>0.4554609817277836</v>
      </c>
      <c r="F25" s="20">
        <f t="shared" si="0"/>
        <v>2.1086318056725033</v>
      </c>
    </row>
    <row r="26" spans="1:6" ht="15">
      <c r="A26" s="18">
        <v>1.32</v>
      </c>
      <c r="B26" s="21">
        <v>5.5</v>
      </c>
      <c r="C26" s="18">
        <v>1.3475</v>
      </c>
      <c r="D26" s="18">
        <v>385.2168729087102</v>
      </c>
      <c r="E26" s="18">
        <f t="shared" si="1"/>
        <v>0.4765472997845086</v>
      </c>
      <c r="F26" s="20">
        <f t="shared" si="0"/>
        <v>2.118692800997906</v>
      </c>
    </row>
    <row r="27" spans="1:6" ht="15">
      <c r="A27" s="18">
        <v>1.375</v>
      </c>
      <c r="B27" s="21">
        <v>5.5</v>
      </c>
      <c r="C27" s="18">
        <v>1.4025</v>
      </c>
      <c r="D27" s="18">
        <v>387.0327623663797</v>
      </c>
      <c r="E27" s="18">
        <f t="shared" si="1"/>
        <v>0.49773422779448767</v>
      </c>
      <c r="F27" s="20">
        <f t="shared" si="0"/>
        <v>2.128680193015088</v>
      </c>
    </row>
    <row r="28" spans="1:6" ht="15">
      <c r="A28" s="18">
        <v>1.43</v>
      </c>
      <c r="B28" s="21">
        <v>7.5</v>
      </c>
      <c r="C28" s="18">
        <v>1.4675</v>
      </c>
      <c r="D28" s="18">
        <v>389.16166487186825</v>
      </c>
      <c r="E28" s="18">
        <f t="shared" si="1"/>
        <v>0.5190210297246386</v>
      </c>
      <c r="F28" s="20">
        <f t="shared" si="0"/>
        <v>2.918712486539012</v>
      </c>
    </row>
    <row r="29" spans="1:6" ht="15">
      <c r="A29" s="18">
        <v>1.505</v>
      </c>
      <c r="B29" s="21">
        <v>9</v>
      </c>
      <c r="C29" s="18">
        <v>1.55</v>
      </c>
      <c r="D29" s="18">
        <v>391.83716820793126</v>
      </c>
      <c r="E29" s="18">
        <f t="shared" si="1"/>
        <v>0.5482081545900287</v>
      </c>
      <c r="F29" s="20">
        <f t="shared" si="0"/>
        <v>3.5265345138713813</v>
      </c>
    </row>
    <row r="30" spans="1:6" ht="15">
      <c r="A30" s="18">
        <v>1.595</v>
      </c>
      <c r="B30" s="21">
        <v>9.5</v>
      </c>
      <c r="C30" s="18">
        <v>1.6425</v>
      </c>
      <c r="D30" s="18">
        <v>394.801932306221</v>
      </c>
      <c r="E30" s="18">
        <f t="shared" si="1"/>
        <v>0.5834734997287425</v>
      </c>
      <c r="F30" s="20">
        <f t="shared" si="0"/>
        <v>3.750618356909099</v>
      </c>
    </row>
    <row r="31" spans="1:6" ht="15">
      <c r="A31" s="18">
        <v>1.69</v>
      </c>
      <c r="B31" s="21">
        <v>7</v>
      </c>
      <c r="C31" s="18">
        <v>1.725</v>
      </c>
      <c r="D31" s="18">
        <v>397.4152088825817</v>
      </c>
      <c r="E31" s="18">
        <f t="shared" si="1"/>
        <v>0.6209796832978335</v>
      </c>
      <c r="F31" s="20">
        <f t="shared" si="0"/>
        <v>2.781906462178072</v>
      </c>
    </row>
    <row r="32" spans="1:6" ht="15">
      <c r="A32" s="18">
        <v>1.76</v>
      </c>
      <c r="B32" s="21">
        <v>8</v>
      </c>
      <c r="C32" s="18">
        <v>1.8</v>
      </c>
      <c r="D32" s="18">
        <v>399.76579656639996</v>
      </c>
      <c r="E32" s="18">
        <f t="shared" si="1"/>
        <v>0.6487987479196142</v>
      </c>
      <c r="F32" s="20">
        <f t="shared" si="0"/>
        <v>3.1981263725311995</v>
      </c>
    </row>
    <row r="33" spans="1:6" ht="15">
      <c r="A33" s="18">
        <v>1.84</v>
      </c>
      <c r="B33" s="21">
        <v>7</v>
      </c>
      <c r="C33" s="18">
        <v>1.875</v>
      </c>
      <c r="D33" s="18">
        <v>402.0926585510254</v>
      </c>
      <c r="E33" s="18">
        <f t="shared" si="1"/>
        <v>0.6807800116449262</v>
      </c>
      <c r="F33" s="20">
        <f t="shared" si="0"/>
        <v>2.8146486098571777</v>
      </c>
    </row>
    <row r="34" spans="1:6" ht="15">
      <c r="A34" s="18">
        <v>1.91</v>
      </c>
      <c r="B34" s="21">
        <v>5.5</v>
      </c>
      <c r="C34" s="18">
        <v>1.9375</v>
      </c>
      <c r="D34" s="18">
        <v>404.01372303382874</v>
      </c>
      <c r="E34" s="18">
        <f t="shared" si="1"/>
        <v>0.7089264977434979</v>
      </c>
      <c r="F34" s="20">
        <f t="shared" si="0"/>
        <v>2.222075476686058</v>
      </c>
    </row>
    <row r="35" spans="1:6" ht="15">
      <c r="A35" s="18">
        <v>1.965</v>
      </c>
      <c r="B35" s="21">
        <v>5.5</v>
      </c>
      <c r="C35" s="18">
        <v>1.9925</v>
      </c>
      <c r="D35" s="18">
        <v>405.6908261564594</v>
      </c>
      <c r="E35" s="18">
        <f t="shared" si="1"/>
        <v>0.7311472525103585</v>
      </c>
      <c r="F35" s="20">
        <f t="shared" si="0"/>
        <v>2.2312995438605268</v>
      </c>
    </row>
    <row r="36" spans="1:6" ht="15">
      <c r="A36" s="18">
        <v>2.02</v>
      </c>
      <c r="B36" s="21">
        <v>6.5</v>
      </c>
      <c r="C36" s="18">
        <v>2.0525</v>
      </c>
      <c r="D36" s="18">
        <v>407.50614111858187</v>
      </c>
      <c r="E36" s="18">
        <f t="shared" si="1"/>
        <v>0.7534602479489638</v>
      </c>
      <c r="F36" s="20">
        <f t="shared" si="0"/>
        <v>2.648789917270782</v>
      </c>
    </row>
    <row r="37" spans="1:6" ht="15">
      <c r="A37" s="18">
        <v>2.085</v>
      </c>
      <c r="B37" s="21">
        <v>7</v>
      </c>
      <c r="C37" s="18">
        <v>2.12</v>
      </c>
      <c r="D37" s="18">
        <v>409.53071034883584</v>
      </c>
      <c r="E37" s="18">
        <f t="shared" si="1"/>
        <v>0.7799481471216716</v>
      </c>
      <c r="F37" s="20">
        <f t="shared" si="0"/>
        <v>2.8667149724418506</v>
      </c>
    </row>
    <row r="38" spans="1:6" ht="15">
      <c r="A38" s="18">
        <v>2.155</v>
      </c>
      <c r="B38" s="21">
        <v>5</v>
      </c>
      <c r="C38" s="18">
        <v>2.18</v>
      </c>
      <c r="D38" s="18">
        <v>411.31473539815346</v>
      </c>
      <c r="E38" s="18">
        <f t="shared" si="1"/>
        <v>0.8086152968460901</v>
      </c>
      <c r="F38" s="20">
        <f t="shared" si="0"/>
        <v>2.056573676990767</v>
      </c>
    </row>
    <row r="39" spans="1:6" ht="15">
      <c r="A39" s="18">
        <v>2.205</v>
      </c>
      <c r="B39" s="21">
        <v>5</v>
      </c>
      <c r="C39" s="18">
        <v>2.23</v>
      </c>
      <c r="D39" s="18">
        <v>412.7902847588503</v>
      </c>
      <c r="E39" s="18">
        <f t="shared" si="1"/>
        <v>0.8291810336159978</v>
      </c>
      <c r="F39" s="20">
        <f t="shared" si="0"/>
        <v>2.0639514237942516</v>
      </c>
    </row>
    <row r="40" spans="1:6" ht="15">
      <c r="A40" s="18">
        <v>2.255</v>
      </c>
      <c r="B40" s="21">
        <v>6</v>
      </c>
      <c r="C40" s="18">
        <v>2.285</v>
      </c>
      <c r="D40" s="18">
        <v>414.4017638050105</v>
      </c>
      <c r="E40" s="18">
        <f t="shared" si="1"/>
        <v>0.8498205478539403</v>
      </c>
      <c r="F40" s="20">
        <f t="shared" si="0"/>
        <v>2.4864105828300627</v>
      </c>
    </row>
    <row r="41" spans="1:6" ht="15">
      <c r="A41" s="18">
        <v>2.315</v>
      </c>
      <c r="B41" s="21">
        <v>7</v>
      </c>
      <c r="C41" s="18">
        <v>2.35</v>
      </c>
      <c r="D41" s="18">
        <v>416.2906342759312</v>
      </c>
      <c r="E41" s="18">
        <f t="shared" si="1"/>
        <v>0.874684653682241</v>
      </c>
      <c r="F41" s="20">
        <f t="shared" si="0"/>
        <v>2.9140344399315183</v>
      </c>
    </row>
    <row r="42" spans="1:6" ht="15">
      <c r="A42" s="18">
        <v>2.385</v>
      </c>
      <c r="B42" s="21">
        <v>6.5</v>
      </c>
      <c r="C42" s="18">
        <v>2.4175</v>
      </c>
      <c r="D42" s="18">
        <v>418.23438274709</v>
      </c>
      <c r="E42" s="18">
        <f t="shared" si="1"/>
        <v>0.9038249980815563</v>
      </c>
      <c r="F42" s="20">
        <f t="shared" si="0"/>
        <v>2.718523487856085</v>
      </c>
    </row>
    <row r="43" spans="1:6" ht="15">
      <c r="A43" s="18">
        <v>2.45</v>
      </c>
      <c r="B43" s="21">
        <v>5</v>
      </c>
      <c r="C43" s="18">
        <v>2.475</v>
      </c>
      <c r="D43" s="18">
        <v>419.8759863016129</v>
      </c>
      <c r="E43" s="18">
        <f t="shared" si="1"/>
        <v>0.9310102329601171</v>
      </c>
      <c r="F43" s="20">
        <f t="shared" si="0"/>
        <v>2.0993799315080643</v>
      </c>
    </row>
    <row r="44" spans="1:6" ht="15">
      <c r="A44" s="18">
        <v>2.5</v>
      </c>
      <c r="B44" s="21">
        <v>5</v>
      </c>
      <c r="C44" s="18">
        <v>2.525</v>
      </c>
      <c r="D44" s="18">
        <v>421.29292986633163</v>
      </c>
      <c r="E44" s="18">
        <f t="shared" si="1"/>
        <v>0.9520040322751977</v>
      </c>
      <c r="F44" s="20">
        <f t="shared" si="0"/>
        <v>2.106464649331658</v>
      </c>
    </row>
    <row r="45" spans="1:6" ht="15">
      <c r="A45" s="18">
        <v>2.55</v>
      </c>
      <c r="B45" s="21">
        <v>5</v>
      </c>
      <c r="C45" s="18">
        <v>2.575</v>
      </c>
      <c r="D45" s="18">
        <v>422.70012760045665</v>
      </c>
      <c r="E45" s="18">
        <f t="shared" si="1"/>
        <v>0.9730686787685143</v>
      </c>
      <c r="F45" s="20">
        <f t="shared" si="0"/>
        <v>2.113500638002283</v>
      </c>
    </row>
    <row r="46" spans="1:6" ht="15">
      <c r="A46" s="18">
        <v>2.6</v>
      </c>
      <c r="B46" s="21">
        <v>5</v>
      </c>
      <c r="C46" s="18">
        <v>2.625</v>
      </c>
      <c r="D46" s="18">
        <v>424.09763340258786</v>
      </c>
      <c r="E46" s="18">
        <f t="shared" si="1"/>
        <v>0.9942036851485372</v>
      </c>
      <c r="F46" s="20">
        <f t="shared" si="0"/>
        <v>2.1204881670129394</v>
      </c>
    </row>
    <row r="47" spans="1:6" ht="15">
      <c r="A47" s="18">
        <v>2.65</v>
      </c>
      <c r="B47" s="21">
        <v>5</v>
      </c>
      <c r="C47" s="18">
        <v>2.675</v>
      </c>
      <c r="D47" s="18">
        <v>425.48550101667536</v>
      </c>
      <c r="E47" s="18">
        <f t="shared" si="1"/>
        <v>1.0154085668186665</v>
      </c>
      <c r="F47" s="20">
        <f t="shared" si="0"/>
        <v>2.127427505083377</v>
      </c>
    </row>
    <row r="48" spans="1:6" ht="15">
      <c r="A48" s="18">
        <v>2.7</v>
      </c>
      <c r="B48" s="21">
        <v>5</v>
      </c>
      <c r="C48" s="18">
        <v>2.725</v>
      </c>
      <c r="D48" s="18">
        <v>426.8637840320191</v>
      </c>
      <c r="E48" s="18">
        <f t="shared" si="1"/>
        <v>1.0366828418695002</v>
      </c>
      <c r="F48" s="20">
        <f t="shared" si="0"/>
        <v>2.1343189201600956</v>
      </c>
    </row>
    <row r="49" spans="1:6" ht="15">
      <c r="A49" s="18">
        <v>2.75</v>
      </c>
      <c r="B49" s="21">
        <v>4</v>
      </c>
      <c r="C49" s="18">
        <v>2.77</v>
      </c>
      <c r="D49" s="18">
        <v>428.0960880808363</v>
      </c>
      <c r="E49" s="18">
        <f t="shared" si="1"/>
        <v>1.0580260310711012</v>
      </c>
      <c r="F49" s="20">
        <f t="shared" si="0"/>
        <v>1.7123843523233453</v>
      </c>
    </row>
    <row r="50" spans="1:6" ht="15">
      <c r="A50" s="18">
        <v>2.79</v>
      </c>
      <c r="B50" s="21">
        <v>6.5</v>
      </c>
      <c r="C50" s="18">
        <v>2.8225</v>
      </c>
      <c r="D50" s="18">
        <v>429.5240704310655</v>
      </c>
      <c r="E50" s="18">
        <f t="shared" si="1"/>
        <v>1.0751498745943346</v>
      </c>
      <c r="F50" s="20">
        <f t="shared" si="0"/>
        <v>2.791906457801926</v>
      </c>
    </row>
    <row r="51" spans="1:6" ht="15">
      <c r="A51" s="18">
        <v>2.855</v>
      </c>
      <c r="B51" s="21">
        <v>6.5</v>
      </c>
      <c r="C51" s="18">
        <v>2.8875</v>
      </c>
      <c r="D51" s="18">
        <v>431.2776549532893</v>
      </c>
      <c r="E51" s="18">
        <f t="shared" si="1"/>
        <v>1.1030689391723538</v>
      </c>
      <c r="F51" s="20">
        <f t="shared" si="0"/>
        <v>2.8033047571963805</v>
      </c>
    </row>
    <row r="52" spans="1:6" ht="15">
      <c r="A52" s="18">
        <v>2.92</v>
      </c>
      <c r="B52" s="21">
        <v>4</v>
      </c>
      <c r="C52" s="18">
        <v>2.94</v>
      </c>
      <c r="D52" s="18">
        <v>432.68246010669424</v>
      </c>
      <c r="E52" s="18">
        <f t="shared" si="1"/>
        <v>1.1311019867443177</v>
      </c>
      <c r="F52" s="20">
        <f t="shared" si="0"/>
        <v>1.730729840426777</v>
      </c>
    </row>
    <row r="53" spans="1:6" ht="15">
      <c r="A53" s="18">
        <v>2.96</v>
      </c>
      <c r="B53" s="21">
        <v>6</v>
      </c>
      <c r="C53" s="18">
        <v>2.99</v>
      </c>
      <c r="D53" s="18">
        <v>434.0108331394807</v>
      </c>
      <c r="E53" s="18">
        <f t="shared" si="1"/>
        <v>1.1484092851485854</v>
      </c>
      <c r="F53" s="20">
        <f t="shared" si="0"/>
        <v>2.6040649988368845</v>
      </c>
    </row>
    <row r="54" spans="1:6" ht="15">
      <c r="A54" s="18">
        <v>3.02</v>
      </c>
      <c r="B54" s="21">
        <v>6</v>
      </c>
      <c r="C54" s="18">
        <v>3.05</v>
      </c>
      <c r="D54" s="18">
        <v>435.5926746821812</v>
      </c>
      <c r="E54" s="18">
        <f t="shared" si="1"/>
        <v>1.1744499351369542</v>
      </c>
      <c r="F54" s="20">
        <f t="shared" si="0"/>
        <v>2.6135560480930873</v>
      </c>
    </row>
    <row r="55" spans="1:6" ht="15">
      <c r="A55" s="18">
        <v>3.08</v>
      </c>
      <c r="B55" s="21">
        <v>4</v>
      </c>
      <c r="C55" s="18">
        <v>3.1</v>
      </c>
      <c r="D55" s="18">
        <v>436.9007657559</v>
      </c>
      <c r="E55" s="18">
        <f t="shared" si="1"/>
        <v>1.200585495617885</v>
      </c>
      <c r="F55" s="20">
        <f t="shared" si="0"/>
        <v>1.7476030630236001</v>
      </c>
    </row>
    <row r="56" spans="1:6" ht="15">
      <c r="A56" s="18">
        <v>3.12</v>
      </c>
      <c r="B56" s="21">
        <v>6</v>
      </c>
      <c r="C56" s="18">
        <v>3.15</v>
      </c>
      <c r="D56" s="18">
        <v>438.1997214959312</v>
      </c>
      <c r="E56" s="18">
        <f t="shared" si="1"/>
        <v>1.218061526248121</v>
      </c>
      <c r="F56" s="20">
        <f t="shared" si="0"/>
        <v>2.6291983289755874</v>
      </c>
    </row>
    <row r="57" spans="1:6" ht="15">
      <c r="A57" s="18">
        <v>3.18</v>
      </c>
      <c r="B57" s="21">
        <v>6.5</v>
      </c>
      <c r="C57" s="18">
        <v>3.2125</v>
      </c>
      <c r="D57" s="18">
        <v>439.8106489950002</v>
      </c>
      <c r="E57" s="18">
        <f t="shared" si="1"/>
        <v>1.2443535095378768</v>
      </c>
      <c r="F57" s="20">
        <f t="shared" si="0"/>
        <v>2.858769218467501</v>
      </c>
    </row>
    <row r="58" spans="1:6" ht="15">
      <c r="A58" s="18">
        <v>3.245</v>
      </c>
      <c r="B58" s="21">
        <v>5</v>
      </c>
      <c r="C58" s="18">
        <v>3.27</v>
      </c>
      <c r="D58" s="18">
        <v>441.2802546734903</v>
      </c>
      <c r="E58" s="18">
        <f t="shared" si="1"/>
        <v>1.2729412017225519</v>
      </c>
      <c r="F58" s="20">
        <f t="shared" si="0"/>
        <v>2.2064012733674514</v>
      </c>
    </row>
    <row r="59" spans="1:6" ht="15">
      <c r="A59" s="18">
        <v>3.295</v>
      </c>
      <c r="B59" s="21">
        <v>5.5</v>
      </c>
      <c r="C59" s="18">
        <v>3.3225</v>
      </c>
      <c r="D59" s="18">
        <v>442.6117191978043</v>
      </c>
      <c r="E59" s="18">
        <f t="shared" si="1"/>
        <v>1.2950052144562263</v>
      </c>
      <c r="F59" s="20">
        <f t="shared" si="0"/>
        <v>2.4343644555879234</v>
      </c>
    </row>
    <row r="60" spans="1:6" ht="15">
      <c r="A60" s="18">
        <v>3.35</v>
      </c>
      <c r="B60" s="21">
        <v>6.5</v>
      </c>
      <c r="C60" s="18">
        <v>3.3825</v>
      </c>
      <c r="D60" s="18">
        <v>444.1213752203819</v>
      </c>
      <c r="E60" s="18">
        <f t="shared" si="1"/>
        <v>1.3193488590121056</v>
      </c>
      <c r="F60" s="20">
        <f t="shared" si="0"/>
        <v>2.886788938932482</v>
      </c>
    </row>
    <row r="61" spans="1:6" ht="15">
      <c r="A61" s="18">
        <v>3.415</v>
      </c>
      <c r="B61" s="21">
        <v>6.5</v>
      </c>
      <c r="C61" s="18">
        <v>3.4475</v>
      </c>
      <c r="D61" s="18">
        <v>445.74246898903687</v>
      </c>
      <c r="E61" s="18">
        <f t="shared" si="1"/>
        <v>1.3482167484014305</v>
      </c>
      <c r="F61" s="20">
        <f t="shared" si="0"/>
        <v>2.8973260484287398</v>
      </c>
    </row>
    <row r="62" spans="1:6" ht="15">
      <c r="A62" s="18">
        <v>3.48</v>
      </c>
      <c r="B62" s="21">
        <v>5</v>
      </c>
      <c r="C62" s="18">
        <v>3.505</v>
      </c>
      <c r="D62" s="18">
        <v>447.1641462587927</v>
      </c>
      <c r="E62" s="18">
        <f t="shared" si="1"/>
        <v>1.3771900088857179</v>
      </c>
      <c r="F62" s="20">
        <f t="shared" si="0"/>
        <v>2.2358207312939635</v>
      </c>
    </row>
    <row r="63" spans="1:6" ht="15">
      <c r="A63" s="18">
        <v>3.53</v>
      </c>
      <c r="B63" s="21">
        <v>5</v>
      </c>
      <c r="C63" s="18">
        <v>3.555</v>
      </c>
      <c r="D63" s="18">
        <v>448.39101319404784</v>
      </c>
      <c r="E63" s="18">
        <f t="shared" si="1"/>
        <v>1.3995482161986574</v>
      </c>
      <c r="F63" s="20">
        <f t="shared" si="0"/>
        <v>2.241955065970239</v>
      </c>
    </row>
    <row r="64" spans="1:6" ht="15">
      <c r="A64" s="18">
        <v>3.58</v>
      </c>
      <c r="B64" s="21">
        <v>5</v>
      </c>
      <c r="C64" s="18">
        <v>3.605</v>
      </c>
      <c r="D64" s="18">
        <v>449.60921338912715</v>
      </c>
      <c r="E64" s="18">
        <f t="shared" si="1"/>
        <v>1.42196776685836</v>
      </c>
      <c r="F64" s="20">
        <f t="shared" si="0"/>
        <v>2.2480460669456357</v>
      </c>
    </row>
    <row r="65" spans="1:6" ht="15">
      <c r="A65" s="18">
        <v>3.63</v>
      </c>
      <c r="B65" s="21">
        <v>5</v>
      </c>
      <c r="C65" s="18">
        <v>3.655</v>
      </c>
      <c r="D65" s="18">
        <v>450.81879755684076</v>
      </c>
      <c r="E65" s="18">
        <f t="shared" si="1"/>
        <v>1.4444482275278163</v>
      </c>
      <c r="F65" s="20">
        <f t="shared" si="0"/>
        <v>2.254093987784204</v>
      </c>
    </row>
    <row r="66" spans="1:6" ht="15">
      <c r="A66" s="18">
        <v>3.68</v>
      </c>
      <c r="B66" s="21">
        <v>5</v>
      </c>
      <c r="C66" s="18">
        <v>3.705</v>
      </c>
      <c r="D66" s="18">
        <v>452.01981625534864</v>
      </c>
      <c r="E66" s="18">
        <f t="shared" si="1"/>
        <v>1.4669891674056583</v>
      </c>
      <c r="F66" s="20">
        <f t="shared" si="0"/>
        <v>2.2600990812767434</v>
      </c>
    </row>
    <row r="67" spans="1:6" ht="15">
      <c r="A67" s="18">
        <v>3.73</v>
      </c>
      <c r="B67" s="21">
        <v>5</v>
      </c>
      <c r="C67" s="18">
        <v>3.755</v>
      </c>
      <c r="D67" s="18">
        <v>453.2123198881608</v>
      </c>
      <c r="E67" s="18">
        <f t="shared" si="1"/>
        <v>1.4895901582184257</v>
      </c>
      <c r="F67" s="20">
        <f t="shared" si="0"/>
        <v>2.266061599440804</v>
      </c>
    </row>
    <row r="68" spans="1:6" ht="15">
      <c r="A68" s="18">
        <v>3.78</v>
      </c>
      <c r="B68" s="21">
        <v>7</v>
      </c>
      <c r="C68" s="18">
        <v>3.815</v>
      </c>
      <c r="D68" s="18">
        <v>454.6321551003244</v>
      </c>
      <c r="E68" s="18">
        <f t="shared" si="1"/>
        <v>1.5122507742128337</v>
      </c>
      <c r="F68" s="20">
        <f t="shared" si="0"/>
        <v>3.182425085702271</v>
      </c>
    </row>
    <row r="69" spans="1:6" ht="15">
      <c r="A69" s="18">
        <v>3.85</v>
      </c>
      <c r="B69" s="21">
        <v>8</v>
      </c>
      <c r="C69" s="18">
        <v>3.89</v>
      </c>
      <c r="D69" s="18">
        <v>456.3899396517163</v>
      </c>
      <c r="E69" s="18">
        <f t="shared" si="1"/>
        <v>1.5440750250698565</v>
      </c>
      <c r="F69" s="20">
        <f t="shared" si="0"/>
        <v>3.6511195172137305</v>
      </c>
    </row>
    <row r="70" spans="1:6" ht="15">
      <c r="A70" s="18">
        <v>3.93</v>
      </c>
      <c r="B70" s="21">
        <v>8</v>
      </c>
      <c r="C70" s="18">
        <v>3.97</v>
      </c>
      <c r="D70" s="18">
        <v>458.2442557126699</v>
      </c>
      <c r="E70" s="18">
        <f t="shared" si="1"/>
        <v>1.5805862202419938</v>
      </c>
      <c r="F70" s="20">
        <f t="shared" si="0"/>
        <v>3.665954045701359</v>
      </c>
    </row>
    <row r="71" spans="1:6" ht="15">
      <c r="A71" s="18">
        <v>4.01</v>
      </c>
      <c r="B71" s="21">
        <v>7</v>
      </c>
      <c r="C71" s="18">
        <v>4.045</v>
      </c>
      <c r="D71" s="18">
        <v>459.9634907074429</v>
      </c>
      <c r="E71" s="18">
        <f t="shared" si="1"/>
        <v>1.6172457606990074</v>
      </c>
      <c r="F71" s="20">
        <f aca="true" t="shared" si="2" ref="F71:F134">B71*(D71/1000)</f>
        <v>3.2197444349521</v>
      </c>
    </row>
    <row r="72" spans="1:6" ht="15">
      <c r="A72" s="18">
        <v>4.08</v>
      </c>
      <c r="B72" s="21">
        <v>5.5</v>
      </c>
      <c r="C72" s="18">
        <v>4.1075</v>
      </c>
      <c r="D72" s="18">
        <v>461.38212623081773</v>
      </c>
      <c r="E72" s="18">
        <f t="shared" si="1"/>
        <v>1.6494432050485284</v>
      </c>
      <c r="F72" s="20">
        <f t="shared" si="2"/>
        <v>2.5376016942694974</v>
      </c>
    </row>
    <row r="73" spans="1:6" ht="15">
      <c r="A73" s="18">
        <v>4.135</v>
      </c>
      <c r="B73" s="21">
        <v>5.5</v>
      </c>
      <c r="C73" s="18">
        <v>4.1625</v>
      </c>
      <c r="D73" s="18">
        <v>462.62003373903343</v>
      </c>
      <c r="E73" s="18">
        <f aca="true" t="shared" si="3" ref="E73:E136">E72+(F72/100)</f>
        <v>1.6748192219912232</v>
      </c>
      <c r="F73" s="20">
        <f t="shared" si="2"/>
        <v>2.5444101855646837</v>
      </c>
    </row>
    <row r="74" spans="1:6" ht="15">
      <c r="A74" s="18">
        <v>4.19</v>
      </c>
      <c r="B74" s="21">
        <v>7</v>
      </c>
      <c r="C74" s="18">
        <v>4.225</v>
      </c>
      <c r="D74" s="18">
        <v>464.01491072648787</v>
      </c>
      <c r="E74" s="18">
        <f t="shared" si="3"/>
        <v>1.70026332384687</v>
      </c>
      <c r="F74" s="20">
        <f t="shared" si="2"/>
        <v>3.2481043750854153</v>
      </c>
    </row>
    <row r="75" spans="1:6" ht="15">
      <c r="A75" s="18">
        <v>4.26</v>
      </c>
      <c r="B75" s="21">
        <v>6</v>
      </c>
      <c r="C75" s="18">
        <v>4.29</v>
      </c>
      <c r="D75" s="18">
        <v>465.4523240647979</v>
      </c>
      <c r="E75" s="18">
        <f t="shared" si="3"/>
        <v>1.7327443675977243</v>
      </c>
      <c r="F75" s="20">
        <f t="shared" si="2"/>
        <v>2.7927139443887876</v>
      </c>
    </row>
    <row r="76" spans="1:6" ht="15">
      <c r="A76" s="18">
        <v>4.32</v>
      </c>
      <c r="B76" s="21">
        <v>6.5</v>
      </c>
      <c r="C76" s="18">
        <v>4.3525</v>
      </c>
      <c r="D76" s="18">
        <v>466.82180164334983</v>
      </c>
      <c r="E76" s="18">
        <f t="shared" si="3"/>
        <v>1.7606715070416121</v>
      </c>
      <c r="F76" s="20">
        <f t="shared" si="2"/>
        <v>3.0343417106817743</v>
      </c>
    </row>
    <row r="77" spans="1:6" ht="15">
      <c r="A77" s="18">
        <v>4.385</v>
      </c>
      <c r="B77" s="21">
        <v>6</v>
      </c>
      <c r="C77" s="18">
        <v>4.415</v>
      </c>
      <c r="D77" s="18">
        <v>468.1789724774562</v>
      </c>
      <c r="E77" s="18">
        <f t="shared" si="3"/>
        <v>1.7910149241484299</v>
      </c>
      <c r="F77" s="20">
        <f t="shared" si="2"/>
        <v>2.809073834864737</v>
      </c>
    </row>
    <row r="78" spans="1:6" ht="15">
      <c r="A78" s="18">
        <v>4.445</v>
      </c>
      <c r="B78" s="21">
        <v>5</v>
      </c>
      <c r="C78" s="18">
        <v>4.47</v>
      </c>
      <c r="D78" s="18">
        <v>469.36317748124384</v>
      </c>
      <c r="E78" s="18">
        <f t="shared" si="3"/>
        <v>1.8191056624970772</v>
      </c>
      <c r="F78" s="20">
        <f t="shared" si="2"/>
        <v>2.346815887406219</v>
      </c>
    </row>
    <row r="79" spans="1:6" ht="15">
      <c r="A79" s="18">
        <v>4.495</v>
      </c>
      <c r="B79" s="21">
        <v>5</v>
      </c>
      <c r="C79" s="18">
        <v>4.52</v>
      </c>
      <c r="D79" s="18">
        <v>470.431574469719</v>
      </c>
      <c r="E79" s="18">
        <f t="shared" si="3"/>
        <v>1.8425738213711393</v>
      </c>
      <c r="F79" s="20">
        <f t="shared" si="2"/>
        <v>2.352157872348595</v>
      </c>
    </row>
    <row r="80" spans="1:6" ht="15">
      <c r="A80" s="18">
        <v>4.545</v>
      </c>
      <c r="B80" s="21">
        <v>5</v>
      </c>
      <c r="C80" s="18">
        <v>4.57</v>
      </c>
      <c r="D80" s="18">
        <v>471.4922561648347</v>
      </c>
      <c r="E80" s="18">
        <f t="shared" si="3"/>
        <v>1.8660954000946253</v>
      </c>
      <c r="F80" s="20">
        <f t="shared" si="2"/>
        <v>2.3574612808241735</v>
      </c>
    </row>
    <row r="81" spans="1:6" ht="15">
      <c r="A81" s="18">
        <v>4.595</v>
      </c>
      <c r="B81" s="21">
        <v>4.5</v>
      </c>
      <c r="C81" s="18">
        <v>4.6175</v>
      </c>
      <c r="D81" s="18">
        <v>472.49280095779926</v>
      </c>
      <c r="E81" s="18">
        <f t="shared" si="3"/>
        <v>1.889670012902867</v>
      </c>
      <c r="F81" s="20">
        <f t="shared" si="2"/>
        <v>2.1262176043100967</v>
      </c>
    </row>
    <row r="82" spans="1:6" ht="15">
      <c r="A82" s="18">
        <v>4.64</v>
      </c>
      <c r="B82" s="21">
        <v>6</v>
      </c>
      <c r="C82" s="18">
        <v>4.67</v>
      </c>
      <c r="D82" s="18">
        <v>473.5906644325975</v>
      </c>
      <c r="E82" s="18">
        <f t="shared" si="3"/>
        <v>1.9109321889459678</v>
      </c>
      <c r="F82" s="20">
        <f t="shared" si="2"/>
        <v>2.841543986595585</v>
      </c>
    </row>
    <row r="83" spans="1:6" ht="15">
      <c r="A83" s="18">
        <v>4.7</v>
      </c>
      <c r="B83" s="21">
        <v>7</v>
      </c>
      <c r="C83" s="18">
        <v>4.735</v>
      </c>
      <c r="D83" s="18">
        <v>474.9383628851467</v>
      </c>
      <c r="E83" s="18">
        <f t="shared" si="3"/>
        <v>1.9393476288119236</v>
      </c>
      <c r="F83" s="20">
        <f t="shared" si="2"/>
        <v>3.324568540196027</v>
      </c>
    </row>
    <row r="84" spans="1:6" ht="15">
      <c r="A84" s="18">
        <v>4.77</v>
      </c>
      <c r="B84" s="21">
        <v>6</v>
      </c>
      <c r="C84" s="18">
        <v>4.8</v>
      </c>
      <c r="D84" s="18">
        <v>476.2733674624</v>
      </c>
      <c r="E84" s="18">
        <f t="shared" si="3"/>
        <v>1.9725933142138838</v>
      </c>
      <c r="F84" s="20">
        <f t="shared" si="2"/>
        <v>2.8576402047744</v>
      </c>
    </row>
    <row r="85" spans="1:6" ht="15">
      <c r="A85" s="18">
        <v>4.83</v>
      </c>
      <c r="B85" s="21">
        <v>7</v>
      </c>
      <c r="C85" s="18">
        <v>4.865</v>
      </c>
      <c r="D85" s="18">
        <v>477.59578151095735</v>
      </c>
      <c r="E85" s="18">
        <f t="shared" si="3"/>
        <v>2.0011697162616278</v>
      </c>
      <c r="F85" s="20">
        <f t="shared" si="2"/>
        <v>3.3431704705767014</v>
      </c>
    </row>
    <row r="86" spans="1:6" ht="15">
      <c r="A86" s="18">
        <v>4.9</v>
      </c>
      <c r="B86" s="21">
        <v>7</v>
      </c>
      <c r="C86" s="18">
        <v>4.935</v>
      </c>
      <c r="D86" s="18">
        <v>479.0059572091064</v>
      </c>
      <c r="E86" s="18">
        <f t="shared" si="3"/>
        <v>2.0346014209673946</v>
      </c>
      <c r="F86" s="20">
        <f t="shared" si="2"/>
        <v>3.3530417004637445</v>
      </c>
    </row>
    <row r="87" spans="1:6" ht="15">
      <c r="A87" s="18">
        <v>4.97</v>
      </c>
      <c r="B87" s="21">
        <v>7</v>
      </c>
      <c r="C87" s="18">
        <v>5.005</v>
      </c>
      <c r="D87" s="18">
        <v>480.4017781653444</v>
      </c>
      <c r="E87" s="18">
        <f t="shared" si="3"/>
        <v>2.068131837972032</v>
      </c>
      <c r="F87" s="20">
        <f t="shared" si="2"/>
        <v>3.362812447157411</v>
      </c>
    </row>
    <row r="88" spans="1:6" ht="15">
      <c r="A88" s="18">
        <v>5.04</v>
      </c>
      <c r="B88" s="21">
        <v>6</v>
      </c>
      <c r="C88" s="18">
        <v>5.07</v>
      </c>
      <c r="D88" s="18">
        <v>481.68515560376864</v>
      </c>
      <c r="E88" s="18">
        <f t="shared" si="3"/>
        <v>2.101759962443606</v>
      </c>
      <c r="F88" s="20">
        <f t="shared" si="2"/>
        <v>2.8901109336226116</v>
      </c>
    </row>
    <row r="89" spans="1:6" ht="15">
      <c r="A89" s="18">
        <v>5.1</v>
      </c>
      <c r="B89" s="21">
        <v>5</v>
      </c>
      <c r="C89" s="18">
        <v>5.125</v>
      </c>
      <c r="D89" s="18">
        <v>482.76158389086913</v>
      </c>
      <c r="E89" s="18">
        <f t="shared" si="3"/>
        <v>2.130661071779832</v>
      </c>
      <c r="F89" s="20">
        <f t="shared" si="2"/>
        <v>2.413807919454346</v>
      </c>
    </row>
    <row r="90" spans="1:6" ht="15">
      <c r="A90" s="18">
        <v>5.15</v>
      </c>
      <c r="B90" s="21">
        <v>5</v>
      </c>
      <c r="C90" s="18">
        <v>5.175</v>
      </c>
      <c r="D90" s="18">
        <v>483.73264787401916</v>
      </c>
      <c r="E90" s="18">
        <f t="shared" si="3"/>
        <v>2.154799150974376</v>
      </c>
      <c r="F90" s="20">
        <f t="shared" si="2"/>
        <v>2.4186632393700958</v>
      </c>
    </row>
    <row r="91" spans="1:6" ht="15">
      <c r="A91" s="18">
        <v>5.2</v>
      </c>
      <c r="B91" s="21">
        <v>5</v>
      </c>
      <c r="C91" s="18">
        <v>5.225</v>
      </c>
      <c r="D91" s="18">
        <v>484.69660954467537</v>
      </c>
      <c r="E91" s="18">
        <f t="shared" si="3"/>
        <v>2.1789857833680766</v>
      </c>
      <c r="F91" s="20">
        <f t="shared" si="2"/>
        <v>2.423483047723377</v>
      </c>
    </row>
    <row r="92" spans="1:6" ht="15">
      <c r="A92" s="18">
        <v>5.25</v>
      </c>
      <c r="B92" s="21">
        <v>6</v>
      </c>
      <c r="C92" s="18">
        <v>5.28</v>
      </c>
      <c r="D92" s="18">
        <v>485.7488187523686</v>
      </c>
      <c r="E92" s="18">
        <f t="shared" si="3"/>
        <v>2.2032206138453105</v>
      </c>
      <c r="F92" s="20">
        <f t="shared" si="2"/>
        <v>2.9144929125142114</v>
      </c>
    </row>
    <row r="93" spans="1:6" ht="15">
      <c r="A93" s="18">
        <v>5.31</v>
      </c>
      <c r="B93" s="21">
        <v>6</v>
      </c>
      <c r="C93" s="18">
        <v>5.34</v>
      </c>
      <c r="D93" s="18">
        <v>486.8870164347198</v>
      </c>
      <c r="E93" s="18">
        <f t="shared" si="3"/>
        <v>2.2323655429704528</v>
      </c>
      <c r="F93" s="20">
        <f t="shared" si="2"/>
        <v>2.921322098608319</v>
      </c>
    </row>
    <row r="94" spans="1:6" ht="15">
      <c r="A94" s="18">
        <v>5.37</v>
      </c>
      <c r="B94" s="21">
        <v>4.5</v>
      </c>
      <c r="C94" s="18">
        <v>5.3925</v>
      </c>
      <c r="D94" s="18">
        <v>487.87472458155696</v>
      </c>
      <c r="E94" s="18">
        <f t="shared" si="3"/>
        <v>2.261578763956536</v>
      </c>
      <c r="F94" s="20">
        <f t="shared" si="2"/>
        <v>2.195436260617006</v>
      </c>
    </row>
    <row r="95" spans="1:6" ht="15">
      <c r="A95" s="18">
        <v>5.415</v>
      </c>
      <c r="B95" s="21">
        <v>4.5</v>
      </c>
      <c r="C95" s="18">
        <v>5.4375</v>
      </c>
      <c r="D95" s="18">
        <v>488.71527076869205</v>
      </c>
      <c r="E95" s="18">
        <f t="shared" si="3"/>
        <v>2.283533126562706</v>
      </c>
      <c r="F95" s="20">
        <f t="shared" si="2"/>
        <v>2.199218718459114</v>
      </c>
    </row>
    <row r="96" spans="1:6" ht="15">
      <c r="A96" s="18">
        <v>5.46</v>
      </c>
      <c r="B96" s="21">
        <v>4.5</v>
      </c>
      <c r="C96" s="18">
        <v>5.4825</v>
      </c>
      <c r="D96" s="18">
        <v>489.55025703557897</v>
      </c>
      <c r="E96" s="18">
        <f t="shared" si="3"/>
        <v>2.305525313747297</v>
      </c>
      <c r="F96" s="20">
        <f t="shared" si="2"/>
        <v>2.2029761566601054</v>
      </c>
    </row>
    <row r="97" spans="1:6" ht="15">
      <c r="A97" s="18">
        <v>5.505</v>
      </c>
      <c r="B97" s="21">
        <v>4.5</v>
      </c>
      <c r="C97" s="18">
        <v>5.5275</v>
      </c>
      <c r="D97" s="18">
        <v>490.37971611283797</v>
      </c>
      <c r="E97" s="18">
        <f t="shared" si="3"/>
        <v>2.327555075313898</v>
      </c>
      <c r="F97" s="20">
        <f t="shared" si="2"/>
        <v>2.206708722507771</v>
      </c>
    </row>
    <row r="98" spans="1:6" ht="15">
      <c r="A98" s="18">
        <v>5.55</v>
      </c>
      <c r="B98" s="21">
        <v>4.5</v>
      </c>
      <c r="C98" s="18">
        <v>5.5725</v>
      </c>
      <c r="D98" s="18">
        <v>491.20368062962336</v>
      </c>
      <c r="E98" s="18">
        <f t="shared" si="3"/>
        <v>2.3496221625389757</v>
      </c>
      <c r="F98" s="20">
        <f t="shared" si="2"/>
        <v>2.2104165628333052</v>
      </c>
    </row>
    <row r="99" spans="1:6" ht="15">
      <c r="A99" s="18">
        <v>5.595</v>
      </c>
      <c r="B99" s="21">
        <v>6</v>
      </c>
      <c r="C99" s="18">
        <v>5.625</v>
      </c>
      <c r="D99" s="18">
        <v>492.1580714416504</v>
      </c>
      <c r="E99" s="18">
        <f t="shared" si="3"/>
        <v>2.3717263281673087</v>
      </c>
      <c r="F99" s="20">
        <f t="shared" si="2"/>
        <v>2.9529484286499024</v>
      </c>
    </row>
    <row r="100" spans="1:6" ht="15">
      <c r="A100" s="18">
        <v>5.655</v>
      </c>
      <c r="B100" s="21">
        <v>6</v>
      </c>
      <c r="C100" s="18">
        <v>5.685</v>
      </c>
      <c r="D100" s="18">
        <v>493.23976643276836</v>
      </c>
      <c r="E100" s="18">
        <f t="shared" si="3"/>
        <v>2.4012558124538077</v>
      </c>
      <c r="F100" s="20">
        <f t="shared" si="2"/>
        <v>2.95943859859661</v>
      </c>
    </row>
    <row r="101" spans="1:6" ht="15">
      <c r="A101" s="18">
        <v>5.715</v>
      </c>
      <c r="B101" s="21">
        <v>4.5</v>
      </c>
      <c r="C101" s="18">
        <v>5.7375</v>
      </c>
      <c r="D101" s="18">
        <v>494.17839941079905</v>
      </c>
      <c r="E101" s="18">
        <f t="shared" si="3"/>
        <v>2.430850198439774</v>
      </c>
      <c r="F101" s="20">
        <f t="shared" si="2"/>
        <v>2.2238027973485957</v>
      </c>
    </row>
    <row r="102" spans="1:6" ht="15">
      <c r="A102" s="18">
        <v>5.76</v>
      </c>
      <c r="B102" s="21">
        <v>6</v>
      </c>
      <c r="C102" s="18">
        <v>5.79</v>
      </c>
      <c r="D102" s="18">
        <v>495.1097591068439</v>
      </c>
      <c r="E102" s="18">
        <f t="shared" si="3"/>
        <v>2.45308822641326</v>
      </c>
      <c r="F102" s="20">
        <f t="shared" si="2"/>
        <v>2.9706585546410635</v>
      </c>
    </row>
    <row r="103" spans="1:6" ht="15">
      <c r="A103" s="18">
        <v>5.82</v>
      </c>
      <c r="B103" s="21">
        <v>9</v>
      </c>
      <c r="C103" s="18">
        <v>5.865</v>
      </c>
      <c r="D103" s="18">
        <v>496.4277568853688</v>
      </c>
      <c r="E103" s="18">
        <f t="shared" si="3"/>
        <v>2.4827948119596703</v>
      </c>
      <c r="F103" s="20">
        <f t="shared" si="2"/>
        <v>4.467849811968319</v>
      </c>
    </row>
    <row r="104" spans="1:6" ht="15">
      <c r="A104" s="18">
        <v>5.91</v>
      </c>
      <c r="B104" s="21">
        <v>7</v>
      </c>
      <c r="C104" s="18">
        <v>5.945</v>
      </c>
      <c r="D104" s="18">
        <v>497.81754124725984</v>
      </c>
      <c r="E104" s="18">
        <f t="shared" si="3"/>
        <v>2.5274733100793534</v>
      </c>
      <c r="F104" s="20">
        <f t="shared" si="2"/>
        <v>3.484722788730819</v>
      </c>
    </row>
    <row r="105" spans="1:6" ht="15">
      <c r="A105" s="18">
        <v>5.98</v>
      </c>
      <c r="B105" s="21">
        <v>5.5</v>
      </c>
      <c r="C105" s="18">
        <v>6.0075</v>
      </c>
      <c r="D105" s="18">
        <v>498.89187336442484</v>
      </c>
      <c r="E105" s="18">
        <f t="shared" si="3"/>
        <v>2.5623205379666616</v>
      </c>
      <c r="F105" s="20">
        <f t="shared" si="2"/>
        <v>2.7439053035043366</v>
      </c>
    </row>
    <row r="106" spans="1:6" ht="15">
      <c r="A106" s="18">
        <v>6.035</v>
      </c>
      <c r="B106" s="21">
        <v>5.5</v>
      </c>
      <c r="C106" s="18">
        <v>6.0625</v>
      </c>
      <c r="D106" s="18">
        <v>499.8290605636139</v>
      </c>
      <c r="E106" s="18">
        <f t="shared" si="3"/>
        <v>2.589759591001705</v>
      </c>
      <c r="F106" s="20">
        <f t="shared" si="2"/>
        <v>2.749059833099876</v>
      </c>
    </row>
    <row r="107" spans="1:6" ht="15">
      <c r="A107" s="18">
        <v>6.09</v>
      </c>
      <c r="B107" s="21">
        <v>5.5</v>
      </c>
      <c r="C107" s="18">
        <v>6.1175</v>
      </c>
      <c r="D107" s="18">
        <v>500.7586077118136</v>
      </c>
      <c r="E107" s="18">
        <f t="shared" si="3"/>
        <v>2.6172501893327036</v>
      </c>
      <c r="F107" s="20">
        <f t="shared" si="2"/>
        <v>2.7541723424149747</v>
      </c>
    </row>
    <row r="108" spans="1:6" ht="15">
      <c r="A108" s="18">
        <v>6.145</v>
      </c>
      <c r="B108" s="21">
        <v>6.5</v>
      </c>
      <c r="C108" s="18">
        <v>6.1775</v>
      </c>
      <c r="D108" s="18">
        <v>501.7640128664141</v>
      </c>
      <c r="E108" s="18">
        <f t="shared" si="3"/>
        <v>2.6447919127568533</v>
      </c>
      <c r="F108" s="20">
        <f t="shared" si="2"/>
        <v>3.2614660836316913</v>
      </c>
    </row>
    <row r="109" spans="1:6" ht="15">
      <c r="A109" s="18">
        <v>6.21</v>
      </c>
      <c r="B109" s="21">
        <v>7</v>
      </c>
      <c r="C109" s="18">
        <v>6.245</v>
      </c>
      <c r="D109" s="18">
        <v>502.8843988622829</v>
      </c>
      <c r="E109" s="18">
        <f t="shared" si="3"/>
        <v>2.6774065735931702</v>
      </c>
      <c r="F109" s="20">
        <f t="shared" si="2"/>
        <v>3.5201907920359803</v>
      </c>
    </row>
    <row r="110" spans="1:6" ht="15">
      <c r="A110" s="18">
        <v>6.28</v>
      </c>
      <c r="B110" s="21">
        <v>6.5</v>
      </c>
      <c r="C110" s="18">
        <v>6.3125</v>
      </c>
      <c r="D110" s="18">
        <v>503.9935618045807</v>
      </c>
      <c r="E110" s="18">
        <f t="shared" si="3"/>
        <v>2.71260848151353</v>
      </c>
      <c r="F110" s="20">
        <f t="shared" si="2"/>
        <v>3.2759581517297742</v>
      </c>
    </row>
    <row r="111" spans="1:6" ht="15">
      <c r="A111" s="18">
        <v>6.345</v>
      </c>
      <c r="B111" s="21">
        <v>6.5</v>
      </c>
      <c r="C111" s="18">
        <v>6.3775</v>
      </c>
      <c r="D111" s="18">
        <v>505.05113469378824</v>
      </c>
      <c r="E111" s="18">
        <f t="shared" si="3"/>
        <v>2.7453680630308277</v>
      </c>
      <c r="F111" s="20">
        <f t="shared" si="2"/>
        <v>3.282832375509624</v>
      </c>
    </row>
    <row r="112" spans="1:6" ht="15">
      <c r="A112" s="18">
        <v>6.41</v>
      </c>
      <c r="B112" s="21">
        <v>7</v>
      </c>
      <c r="C112" s="18">
        <v>6.445</v>
      </c>
      <c r="D112" s="18">
        <v>506.13856984380004</v>
      </c>
      <c r="E112" s="18">
        <f t="shared" si="3"/>
        <v>2.778196386785924</v>
      </c>
      <c r="F112" s="20">
        <f t="shared" si="2"/>
        <v>3.5429699889066</v>
      </c>
    </row>
    <row r="113" spans="1:6" ht="15">
      <c r="A113" s="18">
        <v>6.48</v>
      </c>
      <c r="B113" s="21">
        <v>6</v>
      </c>
      <c r="C113" s="18">
        <v>6.51</v>
      </c>
      <c r="D113" s="18">
        <v>507.1754116566647</v>
      </c>
      <c r="E113" s="18">
        <f t="shared" si="3"/>
        <v>2.81362608667499</v>
      </c>
      <c r="F113" s="20">
        <f t="shared" si="2"/>
        <v>3.043052469939988</v>
      </c>
    </row>
    <row r="114" spans="1:6" ht="15">
      <c r="A114" s="18">
        <v>6.54</v>
      </c>
      <c r="B114" s="21">
        <v>6</v>
      </c>
      <c r="C114" s="18">
        <v>6.57</v>
      </c>
      <c r="D114" s="18">
        <v>508.12359162637074</v>
      </c>
      <c r="E114" s="18">
        <f t="shared" si="3"/>
        <v>2.84405661137439</v>
      </c>
      <c r="F114" s="20">
        <f t="shared" si="2"/>
        <v>3.0487415497582244</v>
      </c>
    </row>
    <row r="115" spans="1:6" ht="15">
      <c r="A115" s="18">
        <v>6.6</v>
      </c>
      <c r="B115" s="21">
        <v>7</v>
      </c>
      <c r="C115" s="18">
        <v>6.635</v>
      </c>
      <c r="D115" s="18">
        <v>509.14122528711835</v>
      </c>
      <c r="E115" s="18">
        <f t="shared" si="3"/>
        <v>2.874544026871972</v>
      </c>
      <c r="F115" s="20">
        <f t="shared" si="2"/>
        <v>3.5639885770098285</v>
      </c>
    </row>
    <row r="116" spans="1:6" ht="15">
      <c r="A116" s="18">
        <v>6.67</v>
      </c>
      <c r="B116" s="21">
        <v>7</v>
      </c>
      <c r="C116" s="18">
        <v>6.705</v>
      </c>
      <c r="D116" s="18">
        <v>510.22611953824713</v>
      </c>
      <c r="E116" s="18">
        <f t="shared" si="3"/>
        <v>2.9101839126420703</v>
      </c>
      <c r="F116" s="20">
        <f t="shared" si="2"/>
        <v>3.57158283676773</v>
      </c>
    </row>
    <row r="117" spans="1:6" ht="15">
      <c r="A117" s="18">
        <v>6.74</v>
      </c>
      <c r="B117" s="21">
        <v>5</v>
      </c>
      <c r="C117" s="18">
        <v>6.765</v>
      </c>
      <c r="D117" s="18">
        <v>511.1470173842057</v>
      </c>
      <c r="E117" s="18">
        <f t="shared" si="3"/>
        <v>2.9458997410097476</v>
      </c>
      <c r="F117" s="20">
        <f t="shared" si="2"/>
        <v>2.555735086921028</v>
      </c>
    </row>
    <row r="118" spans="1:6" ht="15">
      <c r="A118" s="18">
        <v>6.79</v>
      </c>
      <c r="B118" s="21">
        <v>6.5</v>
      </c>
      <c r="C118" s="18">
        <v>6.8225</v>
      </c>
      <c r="D118" s="18">
        <v>512.0218080327007</v>
      </c>
      <c r="E118" s="18">
        <f t="shared" si="3"/>
        <v>2.971457091878958</v>
      </c>
      <c r="F118" s="20">
        <f t="shared" si="2"/>
        <v>3.3281417522125545</v>
      </c>
    </row>
    <row r="119" spans="1:6" ht="15">
      <c r="A119" s="18">
        <v>6.855</v>
      </c>
      <c r="B119" s="21">
        <v>6.5</v>
      </c>
      <c r="C119" s="18">
        <v>6.8875</v>
      </c>
      <c r="D119" s="18">
        <v>513.001663092633</v>
      </c>
      <c r="E119" s="18">
        <f t="shared" si="3"/>
        <v>3.0047385094010832</v>
      </c>
      <c r="F119" s="20">
        <f t="shared" si="2"/>
        <v>3.334510810102114</v>
      </c>
    </row>
    <row r="120" spans="1:6" ht="15">
      <c r="A120" s="18">
        <v>6.92</v>
      </c>
      <c r="B120" s="21">
        <v>7</v>
      </c>
      <c r="C120" s="18">
        <v>6.955</v>
      </c>
      <c r="D120" s="18">
        <v>514.0091442265751</v>
      </c>
      <c r="E120" s="18">
        <f t="shared" si="3"/>
        <v>3.0380836175021044</v>
      </c>
      <c r="F120" s="20">
        <f t="shared" si="2"/>
        <v>3.598064009586026</v>
      </c>
    </row>
    <row r="121" spans="1:6" ht="15">
      <c r="A121" s="18">
        <v>6.99</v>
      </c>
      <c r="B121" s="21">
        <v>5</v>
      </c>
      <c r="C121" s="18">
        <v>7.015</v>
      </c>
      <c r="D121" s="18">
        <v>514.8961569591293</v>
      </c>
      <c r="E121" s="18">
        <f t="shared" si="3"/>
        <v>3.0740642575979646</v>
      </c>
      <c r="F121" s="20">
        <f t="shared" si="2"/>
        <v>2.5744807847956466</v>
      </c>
    </row>
    <row r="122" spans="1:6" ht="15">
      <c r="A122" s="18">
        <v>7.04</v>
      </c>
      <c r="B122" s="21">
        <v>5</v>
      </c>
      <c r="C122" s="18">
        <v>7.065</v>
      </c>
      <c r="D122" s="18">
        <v>515.6292567141786</v>
      </c>
      <c r="E122" s="18">
        <f t="shared" si="3"/>
        <v>3.099809065445921</v>
      </c>
      <c r="F122" s="20">
        <f t="shared" si="2"/>
        <v>2.578146283570893</v>
      </c>
    </row>
    <row r="123" spans="1:6" ht="15">
      <c r="A123" s="18">
        <v>7.09</v>
      </c>
      <c r="B123" s="21">
        <v>5</v>
      </c>
      <c r="C123" s="18">
        <v>7.115</v>
      </c>
      <c r="D123" s="18">
        <v>516.3568741358363</v>
      </c>
      <c r="E123" s="18">
        <f t="shared" si="3"/>
        <v>3.1255905282816303</v>
      </c>
      <c r="F123" s="20">
        <f t="shared" si="2"/>
        <v>2.5817843706791814</v>
      </c>
    </row>
    <row r="124" spans="1:6" ht="15">
      <c r="A124" s="18">
        <v>7.14</v>
      </c>
      <c r="B124" s="21">
        <v>5</v>
      </c>
      <c r="C124" s="18">
        <v>7.165</v>
      </c>
      <c r="D124" s="18">
        <v>517.0790490804823</v>
      </c>
      <c r="E124" s="18">
        <f t="shared" si="3"/>
        <v>3.1514083719884223</v>
      </c>
      <c r="F124" s="20">
        <f t="shared" si="2"/>
        <v>2.5853952454024114</v>
      </c>
    </row>
    <row r="125" spans="1:6" ht="15">
      <c r="A125" s="18">
        <v>7.19</v>
      </c>
      <c r="B125" s="21">
        <v>5</v>
      </c>
      <c r="C125" s="18">
        <v>7.215</v>
      </c>
      <c r="D125" s="18">
        <v>517.7958212498465</v>
      </c>
      <c r="E125" s="18">
        <f t="shared" si="3"/>
        <v>3.1772623244424465</v>
      </c>
      <c r="F125" s="20">
        <f t="shared" si="2"/>
        <v>2.5889791062492327</v>
      </c>
    </row>
    <row r="126" spans="1:6" ht="15">
      <c r="A126" s="18">
        <v>7.24</v>
      </c>
      <c r="B126" s="21">
        <v>5</v>
      </c>
      <c r="C126" s="18">
        <v>7.265</v>
      </c>
      <c r="D126" s="18">
        <v>518.5072301910091</v>
      </c>
      <c r="E126" s="18">
        <f t="shared" si="3"/>
        <v>3.2031521155049387</v>
      </c>
      <c r="F126" s="20">
        <f t="shared" si="2"/>
        <v>2.5925361509550453</v>
      </c>
    </row>
    <row r="127" spans="1:6" ht="15">
      <c r="A127" s="18">
        <v>7.29</v>
      </c>
      <c r="B127" s="21">
        <v>5</v>
      </c>
      <c r="C127" s="18">
        <v>7.315</v>
      </c>
      <c r="D127" s="18">
        <v>519.2133152963996</v>
      </c>
      <c r="E127" s="18">
        <f t="shared" si="3"/>
        <v>3.229077477014489</v>
      </c>
      <c r="F127" s="20">
        <f t="shared" si="2"/>
        <v>2.5960665764819977</v>
      </c>
    </row>
    <row r="128" spans="1:6" ht="15">
      <c r="A128" s="18">
        <v>7.34</v>
      </c>
      <c r="B128" s="21">
        <v>6</v>
      </c>
      <c r="C128" s="18">
        <v>7.37</v>
      </c>
      <c r="D128" s="18">
        <v>519.9839067076891</v>
      </c>
      <c r="E128" s="18">
        <f t="shared" si="3"/>
        <v>3.255038142779309</v>
      </c>
      <c r="F128" s="20">
        <f t="shared" si="2"/>
        <v>3.1199034402461345</v>
      </c>
    </row>
    <row r="129" spans="1:6" ht="15">
      <c r="A129" s="18">
        <v>7.4</v>
      </c>
      <c r="B129" s="21">
        <v>7</v>
      </c>
      <c r="C129" s="18">
        <v>7.435</v>
      </c>
      <c r="D129" s="18">
        <v>520.8864327743651</v>
      </c>
      <c r="E129" s="18">
        <f t="shared" si="3"/>
        <v>3.2862371771817704</v>
      </c>
      <c r="F129" s="20">
        <f t="shared" si="2"/>
        <v>3.6462050294205555</v>
      </c>
    </row>
    <row r="130" spans="1:6" ht="15">
      <c r="A130" s="18">
        <v>7.47</v>
      </c>
      <c r="B130" s="21">
        <v>7</v>
      </c>
      <c r="C130" s="18">
        <v>7.505</v>
      </c>
      <c r="D130" s="18">
        <v>521.8485752464308</v>
      </c>
      <c r="E130" s="18">
        <f t="shared" si="3"/>
        <v>3.322699227475976</v>
      </c>
      <c r="F130" s="20">
        <f t="shared" si="2"/>
        <v>3.6529400267250156</v>
      </c>
    </row>
    <row r="131" spans="1:6" ht="15">
      <c r="A131" s="18">
        <v>7.54</v>
      </c>
      <c r="B131" s="21">
        <v>6.5</v>
      </c>
      <c r="C131" s="18">
        <v>7.5725</v>
      </c>
      <c r="D131" s="18">
        <v>522.7668188930535</v>
      </c>
      <c r="E131" s="18">
        <f t="shared" si="3"/>
        <v>3.359228627743226</v>
      </c>
      <c r="F131" s="20">
        <f t="shared" si="2"/>
        <v>3.3979843228048474</v>
      </c>
    </row>
    <row r="132" spans="1:6" ht="15">
      <c r="A132" s="18">
        <v>7.605</v>
      </c>
      <c r="B132" s="21">
        <v>6</v>
      </c>
      <c r="C132" s="18">
        <v>7.635</v>
      </c>
      <c r="D132" s="18">
        <v>523.6087793188068</v>
      </c>
      <c r="E132" s="18">
        <f t="shared" si="3"/>
        <v>3.3932084709712744</v>
      </c>
      <c r="F132" s="20">
        <f t="shared" si="2"/>
        <v>3.141652675912841</v>
      </c>
    </row>
    <row r="133" spans="1:6" ht="15">
      <c r="A133" s="18">
        <v>7.665</v>
      </c>
      <c r="B133" s="21">
        <v>6</v>
      </c>
      <c r="C133" s="18">
        <v>7.695</v>
      </c>
      <c r="D133" s="18">
        <v>524.4096557895101</v>
      </c>
      <c r="E133" s="18">
        <f t="shared" si="3"/>
        <v>3.424624997730403</v>
      </c>
      <c r="F133" s="20">
        <f t="shared" si="2"/>
        <v>3.146457934737061</v>
      </c>
    </row>
    <row r="134" spans="1:6" ht="15">
      <c r="A134" s="18">
        <v>7.725</v>
      </c>
      <c r="B134" s="21">
        <v>6</v>
      </c>
      <c r="C134" s="18">
        <v>7.755</v>
      </c>
      <c r="D134" s="18">
        <v>525.2033445714987</v>
      </c>
      <c r="E134" s="18">
        <f t="shared" si="3"/>
        <v>3.4560895770777735</v>
      </c>
      <c r="F134" s="20">
        <f t="shared" si="2"/>
        <v>3.1512200674289925</v>
      </c>
    </row>
    <row r="135" spans="1:6" ht="15">
      <c r="A135" s="18">
        <v>7.785</v>
      </c>
      <c r="B135" s="21">
        <v>6</v>
      </c>
      <c r="C135" s="18">
        <v>7.815</v>
      </c>
      <c r="D135" s="18">
        <v>525.9899111427104</v>
      </c>
      <c r="E135" s="18">
        <f t="shared" si="3"/>
        <v>3.4876017777520634</v>
      </c>
      <c r="F135" s="20">
        <f aca="true" t="shared" si="4" ref="F135:F198">B135*(D135/1000)</f>
        <v>3.1559394668562626</v>
      </c>
    </row>
    <row r="136" spans="1:6" ht="15">
      <c r="A136" s="18">
        <v>7.845</v>
      </c>
      <c r="B136" s="21">
        <v>7</v>
      </c>
      <c r="C136" s="18">
        <v>7.88</v>
      </c>
      <c r="D136" s="18">
        <v>526.8340632740199</v>
      </c>
      <c r="E136" s="18">
        <f t="shared" si="3"/>
        <v>3.519161172420626</v>
      </c>
      <c r="F136" s="20">
        <f t="shared" si="4"/>
        <v>3.687838442918139</v>
      </c>
    </row>
    <row r="137" spans="1:6" ht="15">
      <c r="A137" s="18">
        <v>7.915</v>
      </c>
      <c r="B137" s="21">
        <v>7</v>
      </c>
      <c r="C137" s="18">
        <v>7.95</v>
      </c>
      <c r="D137" s="18">
        <v>527.7339823199313</v>
      </c>
      <c r="E137" s="18">
        <f aca="true" t="shared" si="5" ref="E137:E200">E136+(F136/100)</f>
        <v>3.5560395568498078</v>
      </c>
      <c r="F137" s="20">
        <f t="shared" si="4"/>
        <v>3.694137876239519</v>
      </c>
    </row>
    <row r="138" spans="1:6" ht="15">
      <c r="A138" s="18">
        <v>7.985</v>
      </c>
      <c r="B138" s="21">
        <v>5</v>
      </c>
      <c r="C138" s="18">
        <v>8.01</v>
      </c>
      <c r="D138" s="18">
        <v>528.4978500373787</v>
      </c>
      <c r="E138" s="18">
        <f t="shared" si="5"/>
        <v>3.592980935612203</v>
      </c>
      <c r="F138" s="20">
        <f t="shared" si="4"/>
        <v>2.6424892501868937</v>
      </c>
    </row>
    <row r="139" spans="1:6" ht="15">
      <c r="A139" s="18">
        <v>8.035</v>
      </c>
      <c r="B139" s="21">
        <v>7</v>
      </c>
      <c r="C139" s="18">
        <v>8.07</v>
      </c>
      <c r="D139" s="18">
        <v>529.2548702476727</v>
      </c>
      <c r="E139" s="18">
        <f t="shared" si="5"/>
        <v>3.619405828114072</v>
      </c>
      <c r="F139" s="20">
        <f t="shared" si="4"/>
        <v>3.7047840917337087</v>
      </c>
    </row>
    <row r="140" spans="1:6" ht="15">
      <c r="A140" s="18">
        <v>8.105</v>
      </c>
      <c r="B140" s="21">
        <v>6</v>
      </c>
      <c r="C140" s="18">
        <v>8.135</v>
      </c>
      <c r="D140" s="18">
        <v>530.0673222360136</v>
      </c>
      <c r="E140" s="18">
        <f t="shared" si="5"/>
        <v>3.656453669031409</v>
      </c>
      <c r="F140" s="20">
        <f t="shared" si="4"/>
        <v>3.1804039334160814</v>
      </c>
    </row>
    <row r="141" spans="1:6" ht="15">
      <c r="A141" s="18">
        <v>8.165</v>
      </c>
      <c r="B141" s="21">
        <v>5</v>
      </c>
      <c r="C141" s="18">
        <v>8.19</v>
      </c>
      <c r="D141" s="18">
        <v>530.7486230035414</v>
      </c>
      <c r="E141" s="18">
        <f t="shared" si="5"/>
        <v>3.68825770836557</v>
      </c>
      <c r="F141" s="20">
        <f t="shared" si="4"/>
        <v>2.653743115017707</v>
      </c>
    </row>
    <row r="142" spans="1:6" ht="15">
      <c r="A142" s="18">
        <v>8.215</v>
      </c>
      <c r="B142" s="21">
        <v>5</v>
      </c>
      <c r="C142" s="18">
        <v>8.24</v>
      </c>
      <c r="D142" s="18">
        <v>531.3631319409254</v>
      </c>
      <c r="E142" s="18">
        <f t="shared" si="5"/>
        <v>3.714795139515747</v>
      </c>
      <c r="F142" s="20">
        <f t="shared" si="4"/>
        <v>2.6568156597046273</v>
      </c>
    </row>
    <row r="143" spans="1:6" ht="15">
      <c r="A143" s="18">
        <v>8.265</v>
      </c>
      <c r="B143" s="21">
        <v>5</v>
      </c>
      <c r="C143" s="18">
        <v>8.29</v>
      </c>
      <c r="D143" s="18">
        <v>531.9730542842539</v>
      </c>
      <c r="E143" s="18">
        <f t="shared" si="5"/>
        <v>3.741363296112793</v>
      </c>
      <c r="F143" s="20">
        <f t="shared" si="4"/>
        <v>2.6598652714212694</v>
      </c>
    </row>
    <row r="144" spans="1:6" ht="15">
      <c r="A144" s="18">
        <v>8.315</v>
      </c>
      <c r="B144" s="21">
        <v>5</v>
      </c>
      <c r="C144" s="18">
        <v>8.34</v>
      </c>
      <c r="D144" s="18">
        <v>532.5784262556318</v>
      </c>
      <c r="E144" s="18">
        <f t="shared" si="5"/>
        <v>3.767961948827006</v>
      </c>
      <c r="F144" s="20">
        <f t="shared" si="4"/>
        <v>2.662892131278159</v>
      </c>
    </row>
    <row r="145" spans="1:6" ht="15">
      <c r="A145" s="18">
        <v>8.365</v>
      </c>
      <c r="B145" s="21">
        <v>6</v>
      </c>
      <c r="C145" s="18">
        <v>8.395</v>
      </c>
      <c r="D145" s="18">
        <v>533.2391227864379</v>
      </c>
      <c r="E145" s="18">
        <f t="shared" si="5"/>
        <v>3.7945908701397877</v>
      </c>
      <c r="F145" s="20">
        <f t="shared" si="4"/>
        <v>3.1994347367186267</v>
      </c>
    </row>
    <row r="146" spans="1:6" ht="15">
      <c r="A146" s="18">
        <v>8.425</v>
      </c>
      <c r="B146" s="21">
        <v>6.5</v>
      </c>
      <c r="C146" s="18">
        <v>8.4575</v>
      </c>
      <c r="D146" s="18">
        <v>533.9833445461309</v>
      </c>
      <c r="E146" s="18">
        <f t="shared" si="5"/>
        <v>3.826585217506974</v>
      </c>
      <c r="F146" s="20">
        <f t="shared" si="4"/>
        <v>3.4708917395498506</v>
      </c>
    </row>
    <row r="147" spans="1:6" ht="15">
      <c r="A147" s="18">
        <v>8.49</v>
      </c>
      <c r="B147" s="21">
        <v>5.5</v>
      </c>
      <c r="C147" s="18">
        <v>8.5175</v>
      </c>
      <c r="D147" s="18">
        <v>534.6912842256277</v>
      </c>
      <c r="E147" s="18">
        <f t="shared" si="5"/>
        <v>3.8612941349024723</v>
      </c>
      <c r="F147" s="20">
        <f t="shared" si="4"/>
        <v>2.9408020632409517</v>
      </c>
    </row>
    <row r="148" spans="1:6" ht="15">
      <c r="A148" s="18">
        <v>8.545</v>
      </c>
      <c r="B148" s="21">
        <v>6.5</v>
      </c>
      <c r="C148" s="18">
        <v>8.5775</v>
      </c>
      <c r="D148" s="18">
        <v>535.3929058767669</v>
      </c>
      <c r="E148" s="18">
        <f t="shared" si="5"/>
        <v>3.890702155534882</v>
      </c>
      <c r="F148" s="20">
        <f t="shared" si="4"/>
        <v>3.480053888198985</v>
      </c>
    </row>
    <row r="149" spans="1:6" ht="15">
      <c r="A149" s="18">
        <v>8.61</v>
      </c>
      <c r="B149" s="21">
        <v>6.5</v>
      </c>
      <c r="C149" s="18">
        <v>8.6425</v>
      </c>
      <c r="D149" s="18">
        <v>536.1459371155346</v>
      </c>
      <c r="E149" s="18">
        <f t="shared" si="5"/>
        <v>3.925502694416872</v>
      </c>
      <c r="F149" s="20">
        <f t="shared" si="4"/>
        <v>3.484948591250975</v>
      </c>
    </row>
    <row r="150" spans="1:6" ht="15">
      <c r="A150" s="18">
        <v>8.675</v>
      </c>
      <c r="B150" s="21">
        <v>5</v>
      </c>
      <c r="C150" s="18">
        <v>8.7</v>
      </c>
      <c r="D150" s="18">
        <v>536.8060208839</v>
      </c>
      <c r="E150" s="18">
        <f t="shared" si="5"/>
        <v>3.9603521803293815</v>
      </c>
      <c r="F150" s="20">
        <f t="shared" si="4"/>
        <v>2.6840301044195005</v>
      </c>
    </row>
    <row r="151" spans="1:6" ht="15">
      <c r="A151" s="18">
        <v>8.725</v>
      </c>
      <c r="B151" s="21">
        <v>5</v>
      </c>
      <c r="C151" s="18">
        <v>8.75</v>
      </c>
      <c r="D151" s="18">
        <v>537.3754262695312</v>
      </c>
      <c r="E151" s="18">
        <f t="shared" si="5"/>
        <v>3.9871924813735764</v>
      </c>
      <c r="F151" s="20">
        <f t="shared" si="4"/>
        <v>2.686877131347656</v>
      </c>
    </row>
    <row r="152" spans="1:6" ht="15">
      <c r="A152" s="18">
        <v>8.775</v>
      </c>
      <c r="B152" s="21">
        <v>6</v>
      </c>
      <c r="C152" s="18">
        <v>8.805</v>
      </c>
      <c r="D152" s="18">
        <v>537.9968943644847</v>
      </c>
      <c r="E152" s="18">
        <f t="shared" si="5"/>
        <v>4.014061252687053</v>
      </c>
      <c r="F152" s="20">
        <f t="shared" si="4"/>
        <v>3.2279813661869077</v>
      </c>
    </row>
    <row r="153" spans="1:6" ht="15">
      <c r="A153" s="18">
        <v>8.835</v>
      </c>
      <c r="B153" s="21">
        <v>7.5</v>
      </c>
      <c r="C153" s="18">
        <v>8.8725</v>
      </c>
      <c r="D153" s="18">
        <v>538.7526868909309</v>
      </c>
      <c r="E153" s="18">
        <f t="shared" si="5"/>
        <v>4.046341066348923</v>
      </c>
      <c r="F153" s="20">
        <f t="shared" si="4"/>
        <v>4.040645151681982</v>
      </c>
    </row>
    <row r="154" spans="1:6" ht="15">
      <c r="A154" s="18">
        <v>8.91</v>
      </c>
      <c r="B154" s="21">
        <v>7.5</v>
      </c>
      <c r="C154" s="18">
        <v>8.9475</v>
      </c>
      <c r="D154" s="18">
        <v>539.5836112265619</v>
      </c>
      <c r="E154" s="18">
        <f t="shared" si="5"/>
        <v>4.086747517865742</v>
      </c>
      <c r="F154" s="20">
        <f t="shared" si="4"/>
        <v>4.046877084199214</v>
      </c>
    </row>
    <row r="155" spans="1:6" ht="15">
      <c r="A155" s="18">
        <v>8.985</v>
      </c>
      <c r="B155" s="21">
        <v>7</v>
      </c>
      <c r="C155" s="18">
        <v>9.02</v>
      </c>
      <c r="D155" s="18">
        <v>540.3780926863551</v>
      </c>
      <c r="E155" s="18">
        <f t="shared" si="5"/>
        <v>4.127216288707734</v>
      </c>
      <c r="F155" s="20">
        <f t="shared" si="4"/>
        <v>3.7826466488044854</v>
      </c>
    </row>
    <row r="156" spans="1:6" ht="15">
      <c r="A156" s="18">
        <v>9.055</v>
      </c>
      <c r="B156" s="21">
        <v>5</v>
      </c>
      <c r="C156" s="18">
        <v>9.08</v>
      </c>
      <c r="D156" s="18">
        <v>541.0291678438502</v>
      </c>
      <c r="E156" s="18">
        <f t="shared" si="5"/>
        <v>4.1650427551957785</v>
      </c>
      <c r="F156" s="20">
        <f t="shared" si="4"/>
        <v>2.7051458392192513</v>
      </c>
    </row>
    <row r="157" spans="1:6" ht="15">
      <c r="A157" s="18">
        <v>9.105</v>
      </c>
      <c r="B157" s="21">
        <v>5</v>
      </c>
      <c r="C157" s="18">
        <v>9.13</v>
      </c>
      <c r="D157" s="18">
        <v>541.5673295536411</v>
      </c>
      <c r="E157" s="18">
        <f t="shared" si="5"/>
        <v>4.192094213587971</v>
      </c>
      <c r="F157" s="20">
        <f t="shared" si="4"/>
        <v>2.707836647768205</v>
      </c>
    </row>
    <row r="158" spans="1:6" ht="15">
      <c r="A158" s="18">
        <v>9.155</v>
      </c>
      <c r="B158" s="21">
        <v>5</v>
      </c>
      <c r="C158" s="18">
        <v>9.18</v>
      </c>
      <c r="D158" s="18">
        <v>542.1015262995775</v>
      </c>
      <c r="E158" s="18">
        <f t="shared" si="5"/>
        <v>4.219172580065654</v>
      </c>
      <c r="F158" s="20">
        <f t="shared" si="4"/>
        <v>2.710507631497887</v>
      </c>
    </row>
    <row r="159" spans="1:6" ht="15">
      <c r="A159" s="18">
        <v>9.205</v>
      </c>
      <c r="B159" s="21">
        <v>5</v>
      </c>
      <c r="C159" s="18">
        <v>9.23</v>
      </c>
      <c r="D159" s="18">
        <v>542.6317915509943</v>
      </c>
      <c r="E159" s="18">
        <f t="shared" si="5"/>
        <v>4.246277656380633</v>
      </c>
      <c r="F159" s="20">
        <f t="shared" si="4"/>
        <v>2.7131589577549713</v>
      </c>
    </row>
    <row r="160" spans="1:6" ht="15">
      <c r="A160" s="18">
        <v>9.255</v>
      </c>
      <c r="B160" s="21">
        <v>5</v>
      </c>
      <c r="C160" s="18">
        <v>9.28</v>
      </c>
      <c r="D160" s="18">
        <v>543.1581586225766</v>
      </c>
      <c r="E160" s="18">
        <f t="shared" si="5"/>
        <v>4.273409245958183</v>
      </c>
      <c r="F160" s="20">
        <f t="shared" si="4"/>
        <v>2.7157907931128826</v>
      </c>
    </row>
    <row r="161" spans="1:6" ht="15">
      <c r="A161" s="18">
        <v>9.305</v>
      </c>
      <c r="B161" s="21">
        <v>6.5</v>
      </c>
      <c r="C161" s="18">
        <v>9.3375</v>
      </c>
      <c r="D161" s="18">
        <v>543.7587046663459</v>
      </c>
      <c r="E161" s="18">
        <f t="shared" si="5"/>
        <v>4.300567153889312</v>
      </c>
      <c r="F161" s="20">
        <f t="shared" si="4"/>
        <v>3.5344315803312485</v>
      </c>
    </row>
    <row r="162" spans="1:6" ht="15">
      <c r="A162" s="18">
        <v>9.37</v>
      </c>
      <c r="B162" s="21">
        <v>6.5</v>
      </c>
      <c r="C162" s="18">
        <v>9.4025</v>
      </c>
      <c r="D162" s="18">
        <v>544.4314907921741</v>
      </c>
      <c r="E162" s="18">
        <f t="shared" si="5"/>
        <v>4.335911469692625</v>
      </c>
      <c r="F162" s="20">
        <f t="shared" si="4"/>
        <v>3.538804690149132</v>
      </c>
    </row>
    <row r="163" spans="1:6" ht="15">
      <c r="A163" s="18">
        <v>9.435</v>
      </c>
      <c r="B163" s="21">
        <v>5</v>
      </c>
      <c r="C163" s="18">
        <v>9.46</v>
      </c>
      <c r="D163" s="18">
        <v>545.0213141190686</v>
      </c>
      <c r="E163" s="18">
        <f t="shared" si="5"/>
        <v>4.3712995165941155</v>
      </c>
      <c r="F163" s="20">
        <f t="shared" si="4"/>
        <v>2.7251065705953432</v>
      </c>
    </row>
    <row r="164" spans="1:6" ht="15">
      <c r="A164" s="18">
        <v>9.485</v>
      </c>
      <c r="B164" s="21">
        <v>5</v>
      </c>
      <c r="C164" s="18">
        <v>9.51</v>
      </c>
      <c r="D164" s="18">
        <v>545.5301742743927</v>
      </c>
      <c r="E164" s="18">
        <f t="shared" si="5"/>
        <v>4.398550582300069</v>
      </c>
      <c r="F164" s="20">
        <f t="shared" si="4"/>
        <v>2.7276508713719636</v>
      </c>
    </row>
    <row r="165" spans="1:6" ht="15">
      <c r="A165" s="18">
        <v>9.535</v>
      </c>
      <c r="B165" s="21">
        <v>5</v>
      </c>
      <c r="C165" s="18">
        <v>9.56</v>
      </c>
      <c r="D165" s="18">
        <v>546.0353199541863</v>
      </c>
      <c r="E165" s="18">
        <f t="shared" si="5"/>
        <v>4.4258270910137885</v>
      </c>
      <c r="F165" s="20">
        <f t="shared" si="4"/>
        <v>2.7301765997709317</v>
      </c>
    </row>
    <row r="166" spans="1:6" ht="15">
      <c r="A166" s="18">
        <v>9.585</v>
      </c>
      <c r="B166" s="21">
        <v>6.5</v>
      </c>
      <c r="C166" s="18">
        <v>9.6175</v>
      </c>
      <c r="D166" s="18">
        <v>546.6116873776701</v>
      </c>
      <c r="E166" s="18">
        <f t="shared" si="5"/>
        <v>4.453128857011498</v>
      </c>
      <c r="F166" s="20">
        <f t="shared" si="4"/>
        <v>3.5529759679548563</v>
      </c>
    </row>
    <row r="167" spans="1:6" ht="15">
      <c r="A167" s="18">
        <v>9.65</v>
      </c>
      <c r="B167" s="21">
        <v>6.5</v>
      </c>
      <c r="C167" s="18">
        <v>9.6825</v>
      </c>
      <c r="D167" s="18">
        <v>547.2574306650654</v>
      </c>
      <c r="E167" s="18">
        <f t="shared" si="5"/>
        <v>4.488658616691047</v>
      </c>
      <c r="F167" s="20">
        <f t="shared" si="4"/>
        <v>3.557173299322925</v>
      </c>
    </row>
    <row r="168" spans="1:6" ht="15">
      <c r="A168" s="18">
        <v>9.715</v>
      </c>
      <c r="B168" s="21">
        <v>5</v>
      </c>
      <c r="C168" s="18">
        <v>9.74</v>
      </c>
      <c r="D168" s="18">
        <v>547.8235861263614</v>
      </c>
      <c r="E168" s="18">
        <f t="shared" si="5"/>
        <v>4.524230349684276</v>
      </c>
      <c r="F168" s="20">
        <f t="shared" si="4"/>
        <v>2.739117930631807</v>
      </c>
    </row>
    <row r="169" spans="1:6" ht="15">
      <c r="A169" s="18">
        <v>9.765</v>
      </c>
      <c r="B169" s="21">
        <v>5</v>
      </c>
      <c r="C169" s="18">
        <v>9.79</v>
      </c>
      <c r="D169" s="18">
        <v>548.3120587750999</v>
      </c>
      <c r="E169" s="18">
        <f t="shared" si="5"/>
        <v>4.551621528990594</v>
      </c>
      <c r="F169" s="20">
        <f t="shared" si="4"/>
        <v>2.7415602938754997</v>
      </c>
    </row>
    <row r="170" spans="1:6" ht="15">
      <c r="A170" s="18">
        <v>9.815</v>
      </c>
      <c r="B170" s="21">
        <v>7</v>
      </c>
      <c r="C170" s="18">
        <v>9.85</v>
      </c>
      <c r="D170" s="18">
        <v>548.8935617021813</v>
      </c>
      <c r="E170" s="18">
        <f t="shared" si="5"/>
        <v>4.57903713192935</v>
      </c>
      <c r="F170" s="20">
        <f t="shared" si="4"/>
        <v>3.842254931915269</v>
      </c>
    </row>
    <row r="171" spans="1:6" ht="15">
      <c r="A171" s="18">
        <v>9.885</v>
      </c>
      <c r="B171" s="21">
        <v>6.5</v>
      </c>
      <c r="C171" s="18">
        <v>9.9175</v>
      </c>
      <c r="D171" s="18">
        <v>549.5417343711119</v>
      </c>
      <c r="E171" s="18">
        <f t="shared" si="5"/>
        <v>4.617459681248502</v>
      </c>
      <c r="F171" s="20">
        <f t="shared" si="4"/>
        <v>3.572021273412228</v>
      </c>
    </row>
    <row r="172" spans="1:6" ht="15">
      <c r="A172" s="18">
        <v>9.95</v>
      </c>
      <c r="B172" s="21">
        <v>5</v>
      </c>
      <c r="C172" s="18">
        <v>9.975</v>
      </c>
      <c r="D172" s="18">
        <v>550.088910775519</v>
      </c>
      <c r="E172" s="18">
        <f t="shared" si="5"/>
        <v>4.6531798939826245</v>
      </c>
      <c r="F172" s="20">
        <f t="shared" si="4"/>
        <v>2.7504445538775952</v>
      </c>
    </row>
    <row r="173" spans="1:6" ht="15">
      <c r="A173" s="18">
        <v>10</v>
      </c>
      <c r="B173" s="21">
        <v>5</v>
      </c>
      <c r="C173" s="18">
        <v>10.025</v>
      </c>
      <c r="D173" s="18">
        <v>550.5610380611754</v>
      </c>
      <c r="E173" s="18">
        <f t="shared" si="5"/>
        <v>4.680684339521401</v>
      </c>
      <c r="F173" s="20">
        <f t="shared" si="4"/>
        <v>2.7528051903058772</v>
      </c>
    </row>
    <row r="174" spans="1:6" ht="15">
      <c r="A174" s="18">
        <v>10.05</v>
      </c>
      <c r="B174" s="21">
        <v>5</v>
      </c>
      <c r="C174" s="18">
        <v>10.075</v>
      </c>
      <c r="D174" s="18">
        <v>551.029776092488</v>
      </c>
      <c r="E174" s="18">
        <f t="shared" si="5"/>
        <v>4.70821239142446</v>
      </c>
      <c r="F174" s="20">
        <f t="shared" si="4"/>
        <v>2.7551488804624396</v>
      </c>
    </row>
    <row r="175" spans="1:6" ht="15">
      <c r="A175" s="18">
        <v>10.1</v>
      </c>
      <c r="B175" s="21">
        <v>5</v>
      </c>
      <c r="C175" s="18">
        <v>10.125</v>
      </c>
      <c r="D175" s="18">
        <v>551.4951555705567</v>
      </c>
      <c r="E175" s="18">
        <f t="shared" si="5"/>
        <v>4.735763880229084</v>
      </c>
      <c r="F175" s="20">
        <f t="shared" si="4"/>
        <v>2.7574757778527834</v>
      </c>
    </row>
    <row r="176" spans="1:6" ht="15">
      <c r="A176" s="18">
        <v>10.15</v>
      </c>
      <c r="B176" s="21">
        <v>5</v>
      </c>
      <c r="C176" s="18">
        <v>10.175</v>
      </c>
      <c r="D176" s="18">
        <v>551.9572070418317</v>
      </c>
      <c r="E176" s="18">
        <f t="shared" si="5"/>
        <v>4.763338638007611</v>
      </c>
      <c r="F176" s="20">
        <f t="shared" si="4"/>
        <v>2.7597860352091583</v>
      </c>
    </row>
    <row r="177" spans="1:6" ht="15">
      <c r="A177" s="18">
        <v>10.2</v>
      </c>
      <c r="B177" s="21">
        <v>6.5</v>
      </c>
      <c r="C177" s="18">
        <v>10.2325</v>
      </c>
      <c r="D177" s="18">
        <v>552.484491428327</v>
      </c>
      <c r="E177" s="18">
        <f t="shared" si="5"/>
        <v>4.790936498359703</v>
      </c>
      <c r="F177" s="20">
        <f t="shared" si="4"/>
        <v>3.5911491942841254</v>
      </c>
    </row>
    <row r="178" spans="1:6" ht="15">
      <c r="A178" s="18">
        <v>10.265</v>
      </c>
      <c r="B178" s="21">
        <v>6.5</v>
      </c>
      <c r="C178" s="18">
        <v>10.2975</v>
      </c>
      <c r="D178" s="18">
        <v>553.0753583305974</v>
      </c>
      <c r="E178" s="18">
        <f t="shared" si="5"/>
        <v>4.826847990302545</v>
      </c>
      <c r="F178" s="20">
        <f t="shared" si="4"/>
        <v>3.594989829148883</v>
      </c>
    </row>
    <row r="179" spans="1:6" ht="15">
      <c r="A179" s="18">
        <v>10.33</v>
      </c>
      <c r="B179" s="21">
        <v>5</v>
      </c>
      <c r="C179" s="18">
        <v>10.355</v>
      </c>
      <c r="D179" s="18">
        <v>553.5935046241543</v>
      </c>
      <c r="E179" s="18">
        <f t="shared" si="5"/>
        <v>4.8627978885940335</v>
      </c>
      <c r="F179" s="20">
        <f t="shared" si="4"/>
        <v>2.7679675231207717</v>
      </c>
    </row>
    <row r="180" spans="1:6" ht="15">
      <c r="A180" s="18">
        <v>10.38</v>
      </c>
      <c r="B180" s="21">
        <v>5</v>
      </c>
      <c r="C180" s="18">
        <v>10.405</v>
      </c>
      <c r="D180" s="18">
        <v>554.0406363202918</v>
      </c>
      <c r="E180" s="18">
        <f t="shared" si="5"/>
        <v>4.890477563825241</v>
      </c>
      <c r="F180" s="20">
        <f t="shared" si="4"/>
        <v>2.7702031816014587</v>
      </c>
    </row>
    <row r="181" spans="1:6" ht="15">
      <c r="A181" s="18">
        <v>10.43</v>
      </c>
      <c r="B181" s="21">
        <v>5</v>
      </c>
      <c r="C181" s="18">
        <v>10.455</v>
      </c>
      <c r="D181" s="18">
        <v>554.4846082118233</v>
      </c>
      <c r="E181" s="18">
        <f t="shared" si="5"/>
        <v>4.918179595641256</v>
      </c>
      <c r="F181" s="20">
        <f t="shared" si="4"/>
        <v>2.772423041059117</v>
      </c>
    </row>
    <row r="182" spans="1:6" ht="15">
      <c r="A182" s="18">
        <v>10.48</v>
      </c>
      <c r="B182" s="21">
        <v>5</v>
      </c>
      <c r="C182" s="18">
        <v>10.505</v>
      </c>
      <c r="D182" s="18">
        <v>554.9254498245092</v>
      </c>
      <c r="E182" s="18">
        <f t="shared" si="5"/>
        <v>4.945903826051847</v>
      </c>
      <c r="F182" s="20">
        <f t="shared" si="4"/>
        <v>2.774627249122546</v>
      </c>
    </row>
    <row r="183" spans="1:6" ht="15">
      <c r="A183" s="18">
        <v>10.53</v>
      </c>
      <c r="B183" s="21">
        <v>5</v>
      </c>
      <c r="C183" s="18">
        <v>10.555</v>
      </c>
      <c r="D183" s="18">
        <v>555.3631905294593</v>
      </c>
      <c r="E183" s="18">
        <f t="shared" si="5"/>
        <v>4.9736500985430725</v>
      </c>
      <c r="F183" s="20">
        <f t="shared" si="4"/>
        <v>2.776815952647296</v>
      </c>
    </row>
    <row r="184" spans="1:6" ht="15">
      <c r="A184" s="18">
        <v>10.58</v>
      </c>
      <c r="B184" s="21">
        <v>5</v>
      </c>
      <c r="C184" s="18">
        <v>10.605</v>
      </c>
      <c r="D184" s="18">
        <v>555.7978595431337</v>
      </c>
      <c r="E184" s="18">
        <f t="shared" si="5"/>
        <v>5.001418258069545</v>
      </c>
      <c r="F184" s="20">
        <f t="shared" si="4"/>
        <v>2.7789892977156683</v>
      </c>
    </row>
    <row r="185" spans="1:6" ht="15">
      <c r="A185" s="18">
        <v>10.63</v>
      </c>
      <c r="B185" s="21">
        <v>5</v>
      </c>
      <c r="C185" s="18">
        <v>10.655</v>
      </c>
      <c r="D185" s="18">
        <v>556.2294859273422</v>
      </c>
      <c r="E185" s="18">
        <f t="shared" si="5"/>
        <v>5.029208151046702</v>
      </c>
      <c r="F185" s="20">
        <f t="shared" si="4"/>
        <v>2.781147429636711</v>
      </c>
    </row>
    <row r="186" spans="1:6" ht="15">
      <c r="A186" s="18">
        <v>10.68</v>
      </c>
      <c r="B186" s="21">
        <v>5</v>
      </c>
      <c r="C186" s="18">
        <v>10.705</v>
      </c>
      <c r="D186" s="18">
        <v>556.6580985892451</v>
      </c>
      <c r="E186" s="18">
        <f t="shared" si="5"/>
        <v>5.057019625343069</v>
      </c>
      <c r="F186" s="20">
        <f t="shared" si="4"/>
        <v>2.783290492946225</v>
      </c>
    </row>
    <row r="187" spans="1:6" ht="15">
      <c r="A187" s="18">
        <v>10.73</v>
      </c>
      <c r="B187" s="21">
        <v>5</v>
      </c>
      <c r="C187" s="18">
        <v>10.755</v>
      </c>
      <c r="D187" s="18">
        <v>557.0837262813523</v>
      </c>
      <c r="E187" s="18">
        <f t="shared" si="5"/>
        <v>5.084852530272531</v>
      </c>
      <c r="F187" s="20">
        <f t="shared" si="4"/>
        <v>2.7854186314067615</v>
      </c>
    </row>
    <row r="188" spans="1:6" ht="15">
      <c r="A188" s="18">
        <v>10.78</v>
      </c>
      <c r="B188" s="21">
        <v>5</v>
      </c>
      <c r="C188" s="18">
        <v>10.805</v>
      </c>
      <c r="D188" s="18">
        <v>557.5063976015236</v>
      </c>
      <c r="E188" s="18">
        <f t="shared" si="5"/>
        <v>5.112706716586599</v>
      </c>
      <c r="F188" s="20">
        <f t="shared" si="4"/>
        <v>2.7875319880076184</v>
      </c>
    </row>
    <row r="189" spans="1:6" ht="15">
      <c r="A189" s="18">
        <v>10.83</v>
      </c>
      <c r="B189" s="21">
        <v>4.5</v>
      </c>
      <c r="C189" s="18">
        <v>10.8525</v>
      </c>
      <c r="D189" s="18">
        <v>557.9052229243728</v>
      </c>
      <c r="E189" s="18">
        <f t="shared" si="5"/>
        <v>5.140582036466675</v>
      </c>
      <c r="F189" s="20">
        <f t="shared" si="4"/>
        <v>2.5105735031596774</v>
      </c>
    </row>
    <row r="190" spans="1:6" ht="15">
      <c r="A190" s="18">
        <v>10.875</v>
      </c>
      <c r="B190" s="21">
        <v>6</v>
      </c>
      <c r="C190" s="18">
        <v>10.905</v>
      </c>
      <c r="D190" s="18">
        <v>558.3429847442491</v>
      </c>
      <c r="E190" s="18">
        <f t="shared" si="5"/>
        <v>5.165687771498272</v>
      </c>
      <c r="F190" s="20">
        <f t="shared" si="4"/>
        <v>3.3500579084654944</v>
      </c>
    </row>
    <row r="191" spans="1:6" ht="15">
      <c r="A191" s="18">
        <v>10.935</v>
      </c>
      <c r="B191" s="21">
        <v>7</v>
      </c>
      <c r="C191" s="18">
        <v>10.97</v>
      </c>
      <c r="D191" s="18">
        <v>558.8805929060059</v>
      </c>
      <c r="E191" s="18">
        <f t="shared" si="5"/>
        <v>5.199188350582927</v>
      </c>
      <c r="F191" s="20">
        <f t="shared" si="4"/>
        <v>3.9121641503420412</v>
      </c>
    </row>
    <row r="192" spans="1:6" ht="15">
      <c r="A192" s="18">
        <v>11.005</v>
      </c>
      <c r="B192" s="21">
        <v>5</v>
      </c>
      <c r="C192" s="18">
        <v>11.03</v>
      </c>
      <c r="D192" s="18">
        <v>559.3725924449238</v>
      </c>
      <c r="E192" s="18">
        <f t="shared" si="5"/>
        <v>5.238309992086347</v>
      </c>
      <c r="F192" s="20">
        <f t="shared" si="4"/>
        <v>2.7968629622246195</v>
      </c>
    </row>
    <row r="193" spans="1:6" ht="15">
      <c r="A193" s="18">
        <v>11.055</v>
      </c>
      <c r="B193" s="21">
        <v>6.5</v>
      </c>
      <c r="C193" s="18">
        <v>11.0875</v>
      </c>
      <c r="D193" s="18">
        <v>559.8403053760316</v>
      </c>
      <c r="E193" s="18">
        <f t="shared" si="5"/>
        <v>5.266278621708594</v>
      </c>
      <c r="F193" s="20">
        <f t="shared" si="4"/>
        <v>3.6389619849442054</v>
      </c>
    </row>
    <row r="194" spans="1:6" ht="15">
      <c r="A194" s="18">
        <v>11.12</v>
      </c>
      <c r="B194" s="21">
        <v>6.5</v>
      </c>
      <c r="C194" s="18">
        <v>11.1525</v>
      </c>
      <c r="D194" s="18">
        <v>560.3646150882315</v>
      </c>
      <c r="E194" s="18">
        <f t="shared" si="5"/>
        <v>5.3026682415580355</v>
      </c>
      <c r="F194" s="20">
        <f t="shared" si="4"/>
        <v>3.642369998073505</v>
      </c>
    </row>
    <row r="195" spans="1:6" ht="15">
      <c r="A195" s="18">
        <v>11.185</v>
      </c>
      <c r="B195" s="21">
        <v>5.5</v>
      </c>
      <c r="C195" s="18">
        <v>11.2125</v>
      </c>
      <c r="D195" s="18">
        <v>560.8444901273127</v>
      </c>
      <c r="E195" s="18">
        <f t="shared" si="5"/>
        <v>5.33909194153877</v>
      </c>
      <c r="F195" s="20">
        <f t="shared" si="4"/>
        <v>3.08464469570022</v>
      </c>
    </row>
    <row r="196" spans="1:6" ht="15">
      <c r="A196" s="18">
        <v>11.24</v>
      </c>
      <c r="B196" s="21">
        <v>5.5</v>
      </c>
      <c r="C196" s="18">
        <v>11.2675</v>
      </c>
      <c r="D196" s="18">
        <v>561.2809565496291</v>
      </c>
      <c r="E196" s="18">
        <f t="shared" si="5"/>
        <v>5.369938388495773</v>
      </c>
      <c r="F196" s="20">
        <f t="shared" si="4"/>
        <v>3.08704526102296</v>
      </c>
    </row>
    <row r="197" spans="1:6" ht="15">
      <c r="A197" s="18">
        <v>11.295</v>
      </c>
      <c r="B197" s="21">
        <v>6.5</v>
      </c>
      <c r="C197" s="18">
        <v>11.3275</v>
      </c>
      <c r="D197" s="18">
        <v>561.7534153894031</v>
      </c>
      <c r="E197" s="18">
        <f t="shared" si="5"/>
        <v>5.400808841106002</v>
      </c>
      <c r="F197" s="20">
        <f t="shared" si="4"/>
        <v>3.6513972000311203</v>
      </c>
    </row>
    <row r="198" spans="1:6" ht="15">
      <c r="A198" s="18">
        <v>11.36</v>
      </c>
      <c r="B198" s="21">
        <v>7</v>
      </c>
      <c r="C198" s="18">
        <v>11.395</v>
      </c>
      <c r="D198" s="18">
        <v>562.2803898592994</v>
      </c>
      <c r="E198" s="18">
        <f t="shared" si="5"/>
        <v>5.437322813106314</v>
      </c>
      <c r="F198" s="20">
        <f t="shared" si="4"/>
        <v>3.935962729015096</v>
      </c>
    </row>
    <row r="199" spans="1:6" ht="15">
      <c r="A199" s="18">
        <v>11.43</v>
      </c>
      <c r="B199" s="21">
        <v>6.5</v>
      </c>
      <c r="C199" s="18">
        <v>11.4625</v>
      </c>
      <c r="D199" s="18">
        <v>562.8026185599435</v>
      </c>
      <c r="E199" s="18">
        <f t="shared" si="5"/>
        <v>5.4766824403964645</v>
      </c>
      <c r="F199" s="20">
        <f aca="true" t="shared" si="6" ref="F199:F262">B199*(D199/1000)</f>
        <v>3.6582170206396327</v>
      </c>
    </row>
    <row r="200" spans="1:6" ht="15">
      <c r="A200" s="18">
        <v>11.495</v>
      </c>
      <c r="B200" s="21">
        <v>5</v>
      </c>
      <c r="C200" s="18">
        <v>11.52</v>
      </c>
      <c r="D200" s="18">
        <v>563.243785596375</v>
      </c>
      <c r="E200" s="18">
        <f t="shared" si="5"/>
        <v>5.513264610602861</v>
      </c>
      <c r="F200" s="20">
        <f t="shared" si="6"/>
        <v>2.816218927981875</v>
      </c>
    </row>
    <row r="201" spans="1:6" ht="15">
      <c r="A201" s="18">
        <v>11.545</v>
      </c>
      <c r="B201" s="21">
        <v>5</v>
      </c>
      <c r="C201" s="18">
        <v>11.57</v>
      </c>
      <c r="D201" s="18">
        <v>563.6246792312106</v>
      </c>
      <c r="E201" s="18">
        <f aca="true" t="shared" si="7" ref="E201:E264">E200+(F200/100)</f>
        <v>5.54142679988268</v>
      </c>
      <c r="F201" s="20">
        <f t="shared" si="6"/>
        <v>2.8181233961560532</v>
      </c>
    </row>
    <row r="202" spans="1:6" ht="15">
      <c r="A202" s="18">
        <v>11.595</v>
      </c>
      <c r="B202" s="21">
        <v>5</v>
      </c>
      <c r="C202" s="18">
        <v>11.62</v>
      </c>
      <c r="D202" s="18">
        <v>564.0030608343518</v>
      </c>
      <c r="E202" s="18">
        <f t="shared" si="7"/>
        <v>5.56960803384424</v>
      </c>
      <c r="F202" s="20">
        <f t="shared" si="6"/>
        <v>2.820015304171759</v>
      </c>
    </row>
    <row r="203" spans="1:6" ht="15">
      <c r="A203" s="18">
        <v>11.645</v>
      </c>
      <c r="B203" s="21">
        <v>5.5</v>
      </c>
      <c r="C203" s="18">
        <v>11.6725</v>
      </c>
      <c r="D203" s="18">
        <v>564.3976863054061</v>
      </c>
      <c r="E203" s="18">
        <f t="shared" si="7"/>
        <v>5.597808186885958</v>
      </c>
      <c r="F203" s="20">
        <f t="shared" si="6"/>
        <v>3.1041872746797337</v>
      </c>
    </row>
    <row r="204" spans="1:6" ht="15">
      <c r="A204" s="18">
        <v>11.7</v>
      </c>
      <c r="B204" s="21">
        <v>6</v>
      </c>
      <c r="C204" s="18">
        <v>11.73</v>
      </c>
      <c r="D204" s="18">
        <v>564.8267855267243</v>
      </c>
      <c r="E204" s="18">
        <f t="shared" si="7"/>
        <v>5.6288500596327555</v>
      </c>
      <c r="F204" s="20">
        <f t="shared" si="6"/>
        <v>3.388960713160346</v>
      </c>
    </row>
    <row r="205" spans="1:6" ht="15">
      <c r="A205" s="18">
        <v>11.76</v>
      </c>
      <c r="B205" s="21">
        <v>7</v>
      </c>
      <c r="C205" s="18">
        <v>11.795</v>
      </c>
      <c r="D205" s="18">
        <v>565.3079870551436</v>
      </c>
      <c r="E205" s="18">
        <f t="shared" si="7"/>
        <v>5.662739666764359</v>
      </c>
      <c r="F205" s="20">
        <f t="shared" si="6"/>
        <v>3.9571559093860054</v>
      </c>
    </row>
    <row r="206" spans="1:6" ht="15">
      <c r="A206" s="18">
        <v>11.83</v>
      </c>
      <c r="B206" s="21">
        <v>6.5</v>
      </c>
      <c r="C206" s="18">
        <v>11.8625</v>
      </c>
      <c r="D206" s="18">
        <v>565.8034101556467</v>
      </c>
      <c r="E206" s="18">
        <f t="shared" si="7"/>
        <v>5.702311225858218</v>
      </c>
      <c r="F206" s="20">
        <f t="shared" si="6"/>
        <v>3.6777221660117037</v>
      </c>
    </row>
    <row r="207" spans="1:6" ht="15">
      <c r="A207" s="18">
        <v>11.895</v>
      </c>
      <c r="B207" s="21">
        <v>5.2</v>
      </c>
      <c r="C207" s="18">
        <v>11.921</v>
      </c>
      <c r="D207" s="18">
        <v>566.2292916967626</v>
      </c>
      <c r="E207" s="18">
        <f t="shared" si="7"/>
        <v>5.739088447518335</v>
      </c>
      <c r="F207" s="20">
        <f t="shared" si="6"/>
        <v>2.9443923168231656</v>
      </c>
    </row>
    <row r="208" spans="1:6" ht="15">
      <c r="A208" s="18">
        <v>11.947</v>
      </c>
      <c r="B208" s="21">
        <v>5.2</v>
      </c>
      <c r="C208" s="18">
        <v>11.972999999999999</v>
      </c>
      <c r="D208" s="18">
        <v>566.6051703664072</v>
      </c>
      <c r="E208" s="18">
        <f t="shared" si="7"/>
        <v>5.768532370686566</v>
      </c>
      <c r="F208" s="20">
        <f t="shared" si="6"/>
        <v>2.9463468859053172</v>
      </c>
    </row>
    <row r="209" spans="1:6" ht="15">
      <c r="A209" s="18">
        <v>11.999</v>
      </c>
      <c r="B209" s="21">
        <v>5.2</v>
      </c>
      <c r="C209" s="18">
        <v>12.025</v>
      </c>
      <c r="D209" s="18">
        <v>566.9785532460504</v>
      </c>
      <c r="E209" s="18">
        <f t="shared" si="7"/>
        <v>5.79799583954562</v>
      </c>
      <c r="F209" s="20">
        <f t="shared" si="6"/>
        <v>2.9482884768794624</v>
      </c>
    </row>
    <row r="210" spans="1:6" ht="15">
      <c r="A210" s="18">
        <v>12.051</v>
      </c>
      <c r="B210" s="21">
        <v>5.2</v>
      </c>
      <c r="C210" s="18">
        <v>12.077</v>
      </c>
      <c r="D210" s="18">
        <v>567.3494680892851</v>
      </c>
      <c r="E210" s="18">
        <f t="shared" si="7"/>
        <v>5.827478724314415</v>
      </c>
      <c r="F210" s="20">
        <f t="shared" si="6"/>
        <v>2.9502172340642825</v>
      </c>
    </row>
    <row r="211" spans="1:6" ht="15">
      <c r="A211" s="18">
        <v>12.103</v>
      </c>
      <c r="B211" s="21">
        <v>5.2</v>
      </c>
      <c r="C211" s="18">
        <v>12.129</v>
      </c>
      <c r="D211" s="18">
        <v>567.7179424687857</v>
      </c>
      <c r="E211" s="18">
        <f t="shared" si="7"/>
        <v>5.856980896655058</v>
      </c>
      <c r="F211" s="20">
        <f t="shared" si="6"/>
        <v>2.9521333008376858</v>
      </c>
    </row>
    <row r="212" spans="1:6" ht="15">
      <c r="A212" s="18">
        <v>12.155</v>
      </c>
      <c r="B212" s="21">
        <v>5.2</v>
      </c>
      <c r="C212" s="18">
        <v>12.181000000000001</v>
      </c>
      <c r="D212" s="18">
        <v>568.0840037763078</v>
      </c>
      <c r="E212" s="18">
        <f t="shared" si="7"/>
        <v>5.886502229663435</v>
      </c>
      <c r="F212" s="20">
        <f t="shared" si="6"/>
        <v>2.9540368196368005</v>
      </c>
    </row>
    <row r="213" spans="1:6" ht="15">
      <c r="A213" s="18">
        <v>12.207</v>
      </c>
      <c r="B213" s="21">
        <v>5.2</v>
      </c>
      <c r="C213" s="18">
        <v>12.233</v>
      </c>
      <c r="D213" s="18">
        <v>568.4476792226883</v>
      </c>
      <c r="E213" s="18">
        <f t="shared" si="7"/>
        <v>5.9160425978598035</v>
      </c>
      <c r="F213" s="20">
        <f t="shared" si="6"/>
        <v>2.9559279319579788</v>
      </c>
    </row>
    <row r="214" spans="1:6" ht="15">
      <c r="A214" s="18">
        <v>12.259</v>
      </c>
      <c r="B214" s="21">
        <v>5.2</v>
      </c>
      <c r="C214" s="18">
        <v>12.285</v>
      </c>
      <c r="D214" s="18">
        <v>568.8089958378455</v>
      </c>
      <c r="E214" s="18">
        <f t="shared" si="7"/>
        <v>5.945601877179383</v>
      </c>
      <c r="F214" s="20">
        <f t="shared" si="6"/>
        <v>2.9578067783567965</v>
      </c>
    </row>
    <row r="215" spans="1:6" ht="15">
      <c r="A215" s="18">
        <v>12.311</v>
      </c>
      <c r="B215" s="21">
        <v>6.5</v>
      </c>
      <c r="C215" s="18">
        <v>12.343499999999999</v>
      </c>
      <c r="D215" s="18">
        <v>569.2126909125625</v>
      </c>
      <c r="E215" s="18">
        <f t="shared" si="7"/>
        <v>5.975179944962951</v>
      </c>
      <c r="F215" s="20">
        <f t="shared" si="6"/>
        <v>3.6998824909316568</v>
      </c>
    </row>
    <row r="216" spans="1:6" ht="15">
      <c r="A216" s="18">
        <v>12.376</v>
      </c>
      <c r="B216" s="21">
        <v>6.5</v>
      </c>
      <c r="C216" s="18">
        <v>12.4085</v>
      </c>
      <c r="D216" s="18">
        <v>569.6578256071558</v>
      </c>
      <c r="E216" s="18">
        <f t="shared" si="7"/>
        <v>6.012178769872268</v>
      </c>
      <c r="F216" s="20">
        <f t="shared" si="6"/>
        <v>3.7027758664465127</v>
      </c>
    </row>
    <row r="217" spans="1:6" ht="15">
      <c r="A217" s="18">
        <v>12.441</v>
      </c>
      <c r="B217" s="21">
        <v>5.2</v>
      </c>
      <c r="C217" s="18">
        <v>12.467</v>
      </c>
      <c r="D217" s="18">
        <v>570.0554141949386</v>
      </c>
      <c r="E217" s="18">
        <f t="shared" si="7"/>
        <v>6.0492065285367325</v>
      </c>
      <c r="F217" s="20">
        <f t="shared" si="6"/>
        <v>2.964288153813681</v>
      </c>
    </row>
    <row r="218" spans="1:6" ht="15">
      <c r="A218" s="18">
        <v>12.493</v>
      </c>
      <c r="B218" s="21">
        <v>5.2</v>
      </c>
      <c r="C218" s="18">
        <v>12.519</v>
      </c>
      <c r="D218" s="18">
        <v>570.4064457139503</v>
      </c>
      <c r="E218" s="18">
        <f t="shared" si="7"/>
        <v>6.078849410074869</v>
      </c>
      <c r="F218" s="20">
        <f t="shared" si="6"/>
        <v>2.966113517712542</v>
      </c>
    </row>
    <row r="219" spans="1:6" ht="15">
      <c r="A219" s="18">
        <v>12.545</v>
      </c>
      <c r="B219" s="21">
        <v>5.2</v>
      </c>
      <c r="C219" s="18">
        <v>12.571</v>
      </c>
      <c r="D219" s="18">
        <v>570.7552638323696</v>
      </c>
      <c r="E219" s="18">
        <f t="shared" si="7"/>
        <v>6.1085105452519946</v>
      </c>
      <c r="F219" s="20">
        <f t="shared" si="6"/>
        <v>2.9679273719283215</v>
      </c>
    </row>
    <row r="220" spans="1:6" ht="15">
      <c r="A220" s="18">
        <v>12.597</v>
      </c>
      <c r="B220" s="21">
        <v>5.2</v>
      </c>
      <c r="C220" s="18">
        <v>12.623</v>
      </c>
      <c r="D220" s="18">
        <v>571.1018944041433</v>
      </c>
      <c r="E220" s="18">
        <f t="shared" si="7"/>
        <v>6.138189818971278</v>
      </c>
      <c r="F220" s="20">
        <f t="shared" si="6"/>
        <v>2.9697298509015453</v>
      </c>
    </row>
    <row r="221" spans="1:6" ht="15">
      <c r="A221" s="18">
        <v>12.649</v>
      </c>
      <c r="B221" s="21">
        <v>5.2</v>
      </c>
      <c r="C221" s="18">
        <v>12.675</v>
      </c>
      <c r="D221" s="18">
        <v>571.4463631023003</v>
      </c>
      <c r="E221" s="18">
        <f t="shared" si="7"/>
        <v>6.167887117480293</v>
      </c>
      <c r="F221" s="20">
        <f t="shared" si="6"/>
        <v>2.971521088131962</v>
      </c>
    </row>
    <row r="222" spans="1:6" ht="15">
      <c r="A222" s="18">
        <v>12.701</v>
      </c>
      <c r="B222" s="21">
        <v>6.4</v>
      </c>
      <c r="C222" s="18">
        <v>12.733</v>
      </c>
      <c r="D222" s="18">
        <v>571.8280589776823</v>
      </c>
      <c r="E222" s="18">
        <f t="shared" si="7"/>
        <v>6.197602328361613</v>
      </c>
      <c r="F222" s="20">
        <f t="shared" si="6"/>
        <v>3.659699577457167</v>
      </c>
    </row>
    <row r="223" spans="1:6" ht="15">
      <c r="A223" s="18">
        <v>12.765</v>
      </c>
      <c r="B223" s="21">
        <v>7</v>
      </c>
      <c r="C223" s="18">
        <v>12.8</v>
      </c>
      <c r="D223" s="18">
        <v>572.2657209984</v>
      </c>
      <c r="E223" s="18">
        <f t="shared" si="7"/>
        <v>6.234199324136185</v>
      </c>
      <c r="F223" s="20">
        <f t="shared" si="6"/>
        <v>4.0058600469888</v>
      </c>
    </row>
    <row r="224" spans="1:6" ht="15">
      <c r="A224" s="18">
        <v>12.835</v>
      </c>
      <c r="B224" s="21">
        <v>6.5</v>
      </c>
      <c r="C224" s="18">
        <v>12.8675</v>
      </c>
      <c r="D224" s="18">
        <v>572.7031644233417</v>
      </c>
      <c r="E224" s="18">
        <f t="shared" si="7"/>
        <v>6.274257924606073</v>
      </c>
      <c r="F224" s="20">
        <f t="shared" si="6"/>
        <v>3.722570568751721</v>
      </c>
    </row>
    <row r="225" spans="1:6" ht="15">
      <c r="A225" s="18">
        <v>12.9</v>
      </c>
      <c r="B225" s="21">
        <v>5</v>
      </c>
      <c r="C225" s="18">
        <v>12.925</v>
      </c>
      <c r="D225" s="18">
        <v>573.0730832710817</v>
      </c>
      <c r="E225" s="18">
        <f t="shared" si="7"/>
        <v>6.311483630293591</v>
      </c>
      <c r="F225" s="20">
        <f t="shared" si="6"/>
        <v>2.8653654163554085</v>
      </c>
    </row>
    <row r="226" spans="1:6" ht="15">
      <c r="A226" s="18">
        <v>12.95</v>
      </c>
      <c r="B226" s="21">
        <v>5</v>
      </c>
      <c r="C226" s="18">
        <v>12.975</v>
      </c>
      <c r="D226" s="18">
        <v>573.3927466157065</v>
      </c>
      <c r="E226" s="18">
        <f t="shared" si="7"/>
        <v>6.340137284457144</v>
      </c>
      <c r="F226" s="20">
        <f t="shared" si="6"/>
        <v>2.8669637330785323</v>
      </c>
    </row>
    <row r="227" spans="1:6" ht="15">
      <c r="A227" s="18">
        <v>13</v>
      </c>
      <c r="B227" s="21">
        <v>5</v>
      </c>
      <c r="C227" s="18">
        <v>13.025</v>
      </c>
      <c r="D227" s="18">
        <v>573.7105674647379</v>
      </c>
      <c r="E227" s="18">
        <f t="shared" si="7"/>
        <v>6.36880692178793</v>
      </c>
      <c r="F227" s="20">
        <f t="shared" si="6"/>
        <v>2.8685528373236897</v>
      </c>
    </row>
    <row r="228" spans="1:6" ht="15">
      <c r="A228" s="18">
        <v>13.05</v>
      </c>
      <c r="B228" s="21">
        <v>5</v>
      </c>
      <c r="C228" s="18">
        <v>13.075</v>
      </c>
      <c r="D228" s="18">
        <v>574.0265673949255</v>
      </c>
      <c r="E228" s="18">
        <f t="shared" si="7"/>
        <v>6.397492450161167</v>
      </c>
      <c r="F228" s="20">
        <f t="shared" si="6"/>
        <v>2.8701328369746273</v>
      </c>
    </row>
    <row r="229" spans="1:6" ht="15">
      <c r="A229" s="18">
        <v>13.1</v>
      </c>
      <c r="B229" s="21">
        <v>5</v>
      </c>
      <c r="C229" s="18">
        <v>13.125</v>
      </c>
      <c r="D229" s="18">
        <v>574.340767828369</v>
      </c>
      <c r="E229" s="18">
        <f t="shared" si="7"/>
        <v>6.426193778530913</v>
      </c>
      <c r="F229" s="20">
        <f t="shared" si="6"/>
        <v>2.8717038391418455</v>
      </c>
    </row>
    <row r="230" spans="1:6" ht="15">
      <c r="A230" s="18">
        <v>13.15</v>
      </c>
      <c r="B230" s="21">
        <v>5</v>
      </c>
      <c r="C230" s="18">
        <v>13.175</v>
      </c>
      <c r="D230" s="18">
        <v>574.653190032519</v>
      </c>
      <c r="E230" s="18">
        <f t="shared" si="7"/>
        <v>6.4549108169223315</v>
      </c>
      <c r="F230" s="20">
        <f t="shared" si="6"/>
        <v>2.8732659501625952</v>
      </c>
    </row>
    <row r="231" spans="1:6" ht="15">
      <c r="A231" s="18">
        <v>13.2</v>
      </c>
      <c r="B231" s="21">
        <v>5</v>
      </c>
      <c r="C231" s="18">
        <v>13.225</v>
      </c>
      <c r="D231" s="18">
        <v>574.9638551201754</v>
      </c>
      <c r="E231" s="18">
        <f t="shared" si="7"/>
        <v>6.483643476423957</v>
      </c>
      <c r="F231" s="20">
        <f t="shared" si="6"/>
        <v>2.874819275600877</v>
      </c>
    </row>
    <row r="232" spans="1:6" ht="15">
      <c r="A232" s="18">
        <v>13.25</v>
      </c>
      <c r="B232" s="21">
        <v>5</v>
      </c>
      <c r="C232" s="18">
        <v>13.275</v>
      </c>
      <c r="D232" s="18">
        <v>575.2727840494879</v>
      </c>
      <c r="E232" s="18">
        <f t="shared" si="7"/>
        <v>6.512391669179966</v>
      </c>
      <c r="F232" s="20">
        <f t="shared" si="6"/>
        <v>2.8763639202474396</v>
      </c>
    </row>
    <row r="233" spans="1:6" ht="15">
      <c r="A233" s="18">
        <v>13.3</v>
      </c>
      <c r="B233" s="21">
        <v>5</v>
      </c>
      <c r="C233" s="18">
        <v>13.325</v>
      </c>
      <c r="D233" s="18">
        <v>575.5799976239565</v>
      </c>
      <c r="E233" s="18">
        <f t="shared" si="7"/>
        <v>6.54115530838244</v>
      </c>
      <c r="F233" s="20">
        <f t="shared" si="6"/>
        <v>2.8778999881197826</v>
      </c>
    </row>
    <row r="234" spans="1:6" ht="15">
      <c r="A234" s="18">
        <v>13.35</v>
      </c>
      <c r="B234" s="21">
        <v>5</v>
      </c>
      <c r="C234" s="18">
        <v>13.375</v>
      </c>
      <c r="D234" s="18">
        <v>575.8855164924316</v>
      </c>
      <c r="E234" s="18">
        <f t="shared" si="7"/>
        <v>6.569934308263639</v>
      </c>
      <c r="F234" s="20">
        <f t="shared" si="6"/>
        <v>2.879427582462158</v>
      </c>
    </row>
    <row r="235" spans="1:6" ht="15">
      <c r="A235" s="18">
        <v>13.4</v>
      </c>
      <c r="B235" s="21">
        <v>5</v>
      </c>
      <c r="C235" s="18">
        <v>13.425</v>
      </c>
      <c r="D235" s="18">
        <v>576.189361149113</v>
      </c>
      <c r="E235" s="18">
        <f t="shared" si="7"/>
        <v>6.59872858408826</v>
      </c>
      <c r="F235" s="20">
        <f t="shared" si="6"/>
        <v>2.880946805745565</v>
      </c>
    </row>
    <row r="236" spans="1:6" ht="15">
      <c r="A236" s="18">
        <v>13.45</v>
      </c>
      <c r="B236" s="21">
        <v>5</v>
      </c>
      <c r="C236" s="18">
        <v>13.475</v>
      </c>
      <c r="D236" s="18">
        <v>576.4915519335503</v>
      </c>
      <c r="E236" s="18">
        <f t="shared" si="7"/>
        <v>6.627538052145716</v>
      </c>
      <c r="F236" s="20">
        <f t="shared" si="6"/>
        <v>2.882457759667752</v>
      </c>
    </row>
    <row r="237" spans="1:6" ht="15">
      <c r="A237" s="18">
        <v>13.5</v>
      </c>
      <c r="B237" s="21">
        <v>5</v>
      </c>
      <c r="C237" s="18">
        <v>13.525</v>
      </c>
      <c r="D237" s="18">
        <v>576.792109030644</v>
      </c>
      <c r="E237" s="18">
        <f t="shared" si="7"/>
        <v>6.656362629742393</v>
      </c>
      <c r="F237" s="20">
        <f t="shared" si="6"/>
        <v>2.8839605451532204</v>
      </c>
    </row>
    <row r="238" spans="1:6" ht="15">
      <c r="A238" s="18">
        <v>13.55</v>
      </c>
      <c r="B238" s="21">
        <v>5</v>
      </c>
      <c r="C238" s="18">
        <v>13.575</v>
      </c>
      <c r="D238" s="18">
        <v>577.0910524706442</v>
      </c>
      <c r="E238" s="18">
        <f t="shared" si="7"/>
        <v>6.685202235193925</v>
      </c>
      <c r="F238" s="20">
        <f t="shared" si="6"/>
        <v>2.885455262353221</v>
      </c>
    </row>
    <row r="239" spans="1:6" ht="15">
      <c r="A239" s="18">
        <v>13.6</v>
      </c>
      <c r="B239" s="21">
        <v>5</v>
      </c>
      <c r="C239" s="18">
        <v>13.625</v>
      </c>
      <c r="D239" s="18">
        <v>577.3884021291503</v>
      </c>
      <c r="E239" s="18">
        <f t="shared" si="7"/>
        <v>6.714056787817458</v>
      </c>
      <c r="F239" s="20">
        <f t="shared" si="6"/>
        <v>2.8869420106457517</v>
      </c>
    </row>
    <row r="240" spans="1:6" ht="15">
      <c r="A240" s="18">
        <v>13.65</v>
      </c>
      <c r="B240" s="21">
        <v>5</v>
      </c>
      <c r="C240" s="18">
        <v>13.675</v>
      </c>
      <c r="D240" s="18">
        <v>577.6841777271129</v>
      </c>
      <c r="E240" s="18">
        <f t="shared" si="7"/>
        <v>6.742926207923915</v>
      </c>
      <c r="F240" s="20">
        <f t="shared" si="6"/>
        <v>2.8884208886355642</v>
      </c>
    </row>
    <row r="241" spans="1:6" ht="15">
      <c r="A241" s="18">
        <v>13.7</v>
      </c>
      <c r="B241" s="21">
        <v>7</v>
      </c>
      <c r="C241" s="18">
        <v>13.735</v>
      </c>
      <c r="D241" s="18">
        <v>578.0370582232132</v>
      </c>
      <c r="E241" s="18">
        <f t="shared" si="7"/>
        <v>6.771810416810271</v>
      </c>
      <c r="F241" s="20">
        <f t="shared" si="6"/>
        <v>4.046259407562492</v>
      </c>
    </row>
    <row r="242" spans="1:6" ht="15">
      <c r="A242" s="18">
        <v>13.77</v>
      </c>
      <c r="B242" s="21">
        <v>6.5</v>
      </c>
      <c r="C242" s="18">
        <v>13.8025</v>
      </c>
      <c r="D242" s="18">
        <v>578.4314148179751</v>
      </c>
      <c r="E242" s="18">
        <f t="shared" si="7"/>
        <v>6.812273010885896</v>
      </c>
      <c r="F242" s="20">
        <f t="shared" si="6"/>
        <v>3.7598041963168383</v>
      </c>
    </row>
    <row r="243" spans="1:6" ht="15">
      <c r="A243" s="18">
        <v>13.835</v>
      </c>
      <c r="B243" s="21">
        <v>4.8</v>
      </c>
      <c r="C243" s="18">
        <v>13.859</v>
      </c>
      <c r="D243" s="18">
        <v>578.7593946945774</v>
      </c>
      <c r="E243" s="18">
        <f t="shared" si="7"/>
        <v>6.849871052849064</v>
      </c>
      <c r="F243" s="20">
        <f t="shared" si="6"/>
        <v>2.7780450945339714</v>
      </c>
    </row>
    <row r="244" spans="1:6" ht="15">
      <c r="A244" s="18">
        <v>13.883</v>
      </c>
      <c r="B244" s="21">
        <v>4.8</v>
      </c>
      <c r="C244" s="18">
        <v>13.907</v>
      </c>
      <c r="D244" s="18">
        <v>579.0365428186115</v>
      </c>
      <c r="E244" s="18">
        <f t="shared" si="7"/>
        <v>6.877651503794404</v>
      </c>
      <c r="F244" s="20">
        <f t="shared" si="6"/>
        <v>2.779375405529335</v>
      </c>
    </row>
    <row r="245" spans="1:6" ht="15">
      <c r="A245" s="18">
        <v>13.931</v>
      </c>
      <c r="B245" s="21">
        <v>4.8</v>
      </c>
      <c r="C245" s="18">
        <v>13.955</v>
      </c>
      <c r="D245" s="18">
        <v>579.3123401266465</v>
      </c>
      <c r="E245" s="18">
        <f t="shared" si="7"/>
        <v>6.905445257849697</v>
      </c>
      <c r="F245" s="20">
        <f t="shared" si="6"/>
        <v>2.7806992326079034</v>
      </c>
    </row>
    <row r="246" spans="1:6" ht="15">
      <c r="A246" s="18">
        <v>13.979</v>
      </c>
      <c r="B246" s="21">
        <v>4.8</v>
      </c>
      <c r="C246" s="18">
        <v>14.003</v>
      </c>
      <c r="D246" s="18">
        <v>579.5868031607392</v>
      </c>
      <c r="E246" s="18">
        <f t="shared" si="7"/>
        <v>6.9332522501757765</v>
      </c>
      <c r="F246" s="20">
        <f t="shared" si="6"/>
        <v>2.782016655171548</v>
      </c>
    </row>
    <row r="247" spans="1:6" ht="15">
      <c r="A247" s="18">
        <v>14.027</v>
      </c>
      <c r="B247" s="21">
        <v>4.8</v>
      </c>
      <c r="C247" s="18">
        <v>14.050999999999998</v>
      </c>
      <c r="D247" s="18">
        <v>579.8599483315951</v>
      </c>
      <c r="E247" s="18">
        <f t="shared" si="7"/>
        <v>6.961072416727492</v>
      </c>
      <c r="F247" s="20">
        <f t="shared" si="6"/>
        <v>2.783327751991656</v>
      </c>
    </row>
    <row r="248" spans="1:6" ht="15">
      <c r="A248" s="18">
        <v>14.075</v>
      </c>
      <c r="B248" s="21">
        <v>4.8</v>
      </c>
      <c r="C248" s="18">
        <v>14.099</v>
      </c>
      <c r="D248" s="18">
        <v>580.1317919185674</v>
      </c>
      <c r="E248" s="18">
        <f t="shared" si="7"/>
        <v>6.988905694247409</v>
      </c>
      <c r="F248" s="20">
        <f t="shared" si="6"/>
        <v>2.784632601209123</v>
      </c>
    </row>
    <row r="249" spans="1:6" ht="15">
      <c r="A249" s="18">
        <v>14.123</v>
      </c>
      <c r="B249" s="21">
        <v>4.8</v>
      </c>
      <c r="C249" s="18">
        <v>14.146999999999998</v>
      </c>
      <c r="D249" s="18">
        <v>580.402350069659</v>
      </c>
      <c r="E249" s="18">
        <f t="shared" si="7"/>
        <v>7.0167520202595</v>
      </c>
      <c r="F249" s="20">
        <f t="shared" si="6"/>
        <v>2.7859312803343625</v>
      </c>
    </row>
    <row r="250" spans="1:6" ht="15">
      <c r="A250" s="18">
        <v>14.171</v>
      </c>
      <c r="B250" s="21">
        <v>4.8</v>
      </c>
      <c r="C250" s="18">
        <v>14.195</v>
      </c>
      <c r="D250" s="18">
        <v>580.6716388015208</v>
      </c>
      <c r="E250" s="18">
        <f t="shared" si="7"/>
        <v>7.044611333062844</v>
      </c>
      <c r="F250" s="20">
        <f t="shared" si="6"/>
        <v>2.7872238662472992</v>
      </c>
    </row>
    <row r="251" spans="1:6" ht="15">
      <c r="A251" s="18">
        <v>14.219</v>
      </c>
      <c r="B251" s="21">
        <v>4.8</v>
      </c>
      <c r="C251" s="18">
        <v>14.242999999999999</v>
      </c>
      <c r="D251" s="18">
        <v>580.9396739994523</v>
      </c>
      <c r="E251" s="18">
        <f t="shared" si="7"/>
        <v>7.072483571725317</v>
      </c>
      <c r="F251" s="20">
        <f t="shared" si="6"/>
        <v>2.788510435197371</v>
      </c>
    </row>
    <row r="252" spans="1:6" ht="15">
      <c r="A252" s="18">
        <v>14.267</v>
      </c>
      <c r="B252" s="21">
        <v>4.8</v>
      </c>
      <c r="C252" s="18">
        <v>14.291</v>
      </c>
      <c r="D252" s="18">
        <v>581.2064714174015</v>
      </c>
      <c r="E252" s="18">
        <f t="shared" si="7"/>
        <v>7.100368676077291</v>
      </c>
      <c r="F252" s="20">
        <f t="shared" si="6"/>
        <v>2.7897910628035274</v>
      </c>
    </row>
    <row r="253" spans="1:6" ht="15">
      <c r="A253" s="18">
        <v>14.315</v>
      </c>
      <c r="B253" s="21">
        <v>4.8</v>
      </c>
      <c r="C253" s="18">
        <v>14.338999999999999</v>
      </c>
      <c r="D253" s="18">
        <v>581.4720466779651</v>
      </c>
      <c r="E253" s="18">
        <f t="shared" si="7"/>
        <v>7.128266586705326</v>
      </c>
      <c r="F253" s="20">
        <f t="shared" si="6"/>
        <v>2.791065824054232</v>
      </c>
    </row>
    <row r="254" spans="1:6" ht="15">
      <c r="A254" s="18">
        <v>14.363</v>
      </c>
      <c r="B254" s="21">
        <v>4.8</v>
      </c>
      <c r="C254" s="18">
        <v>14.387</v>
      </c>
      <c r="D254" s="18">
        <v>581.7364152723883</v>
      </c>
      <c r="E254" s="18">
        <f t="shared" si="7"/>
        <v>7.1561772449458685</v>
      </c>
      <c r="F254" s="20">
        <f t="shared" si="6"/>
        <v>2.7923347933074636</v>
      </c>
    </row>
    <row r="255" spans="1:6" ht="15">
      <c r="A255" s="18">
        <v>14.411</v>
      </c>
      <c r="B255" s="21">
        <v>4.8</v>
      </c>
      <c r="C255" s="18">
        <v>14.435</v>
      </c>
      <c r="D255" s="18">
        <v>581.9995925605646</v>
      </c>
      <c r="E255" s="18">
        <f t="shared" si="7"/>
        <v>7.184100592878943</v>
      </c>
      <c r="F255" s="20">
        <f t="shared" si="6"/>
        <v>2.7935980442907096</v>
      </c>
    </row>
    <row r="256" spans="1:6" ht="15">
      <c r="A256" s="18">
        <v>14.459</v>
      </c>
      <c r="B256" s="21">
        <v>4.8</v>
      </c>
      <c r="C256" s="18">
        <v>14.483</v>
      </c>
      <c r="D256" s="18">
        <v>582.2615937710366</v>
      </c>
      <c r="E256" s="18">
        <f t="shared" si="7"/>
        <v>7.21203657332185</v>
      </c>
      <c r="F256" s="20">
        <f t="shared" si="6"/>
        <v>2.7948556501009754</v>
      </c>
    </row>
    <row r="257" spans="1:6" ht="15">
      <c r="A257" s="18">
        <v>14.507</v>
      </c>
      <c r="B257" s="21">
        <v>4.8</v>
      </c>
      <c r="C257" s="18">
        <v>14.530999999999999</v>
      </c>
      <c r="D257" s="18">
        <v>582.522434000995</v>
      </c>
      <c r="E257" s="18">
        <f t="shared" si="7"/>
        <v>7.23998512982286</v>
      </c>
      <c r="F257" s="20">
        <f t="shared" si="6"/>
        <v>2.796107683204776</v>
      </c>
    </row>
    <row r="258" spans="1:6" ht="15">
      <c r="A258" s="18">
        <v>14.555</v>
      </c>
      <c r="B258" s="21">
        <v>5</v>
      </c>
      <c r="C258" s="18">
        <v>14.58</v>
      </c>
      <c r="D258" s="18">
        <v>582.7875264325662</v>
      </c>
      <c r="E258" s="18">
        <f t="shared" si="7"/>
        <v>7.267946206654908</v>
      </c>
      <c r="F258" s="20">
        <f t="shared" si="6"/>
        <v>2.913937632162831</v>
      </c>
    </row>
    <row r="259" spans="1:6" ht="15">
      <c r="A259" s="18">
        <v>14.605</v>
      </c>
      <c r="B259" s="21">
        <v>6.5</v>
      </c>
      <c r="C259" s="18">
        <v>14.6375</v>
      </c>
      <c r="D259" s="18">
        <v>583.0971025801701</v>
      </c>
      <c r="E259" s="18">
        <f t="shared" si="7"/>
        <v>7.2970855829765355</v>
      </c>
      <c r="F259" s="20">
        <f t="shared" si="6"/>
        <v>3.790131166771106</v>
      </c>
    </row>
    <row r="260" spans="1:6" ht="15">
      <c r="A260" s="18">
        <v>14.67</v>
      </c>
      <c r="B260" s="21">
        <v>7</v>
      </c>
      <c r="C260" s="18">
        <v>14.705</v>
      </c>
      <c r="D260" s="18">
        <v>583.4584814274431</v>
      </c>
      <c r="E260" s="18">
        <f t="shared" si="7"/>
        <v>7.3349868946442465</v>
      </c>
      <c r="F260" s="20">
        <f t="shared" si="6"/>
        <v>4.084209369992101</v>
      </c>
    </row>
    <row r="261" spans="1:6" ht="15">
      <c r="A261" s="18">
        <v>14.74</v>
      </c>
      <c r="B261" s="21">
        <v>5</v>
      </c>
      <c r="C261" s="18">
        <v>14.765</v>
      </c>
      <c r="D261" s="18">
        <v>583.7778914820575</v>
      </c>
      <c r="E261" s="18">
        <f t="shared" si="7"/>
        <v>7.375828988344168</v>
      </c>
      <c r="F261" s="20">
        <f t="shared" si="6"/>
        <v>2.9188894574102875</v>
      </c>
    </row>
    <row r="262" spans="1:6" ht="15">
      <c r="A262" s="18">
        <v>14.79</v>
      </c>
      <c r="B262" s="21">
        <v>5</v>
      </c>
      <c r="C262" s="18">
        <v>14.815</v>
      </c>
      <c r="D262" s="18">
        <v>584.0427823214359</v>
      </c>
      <c r="E262" s="18">
        <f t="shared" si="7"/>
        <v>7.405017882918271</v>
      </c>
      <c r="F262" s="20">
        <f t="shared" si="6"/>
        <v>2.9202139116071795</v>
      </c>
    </row>
    <row r="263" spans="1:6" ht="15">
      <c r="A263" s="18">
        <v>14.84</v>
      </c>
      <c r="B263" s="21">
        <v>5</v>
      </c>
      <c r="C263" s="18">
        <v>14.865</v>
      </c>
      <c r="D263" s="18">
        <v>584.3065228185723</v>
      </c>
      <c r="E263" s="18">
        <f t="shared" si="7"/>
        <v>7.434220022034343</v>
      </c>
      <c r="F263" s="20">
        <f aca="true" t="shared" si="8" ref="F263:F326">B263*(D263/1000)</f>
        <v>2.9215326140928615</v>
      </c>
    </row>
    <row r="264" spans="1:6" ht="15">
      <c r="A264" s="18">
        <v>14.89</v>
      </c>
      <c r="B264" s="21">
        <v>5</v>
      </c>
      <c r="C264" s="18">
        <v>14.915</v>
      </c>
      <c r="D264" s="18">
        <v>584.5691288590971</v>
      </c>
      <c r="E264" s="18">
        <f t="shared" si="7"/>
        <v>7.463435348175271</v>
      </c>
      <c r="F264" s="20">
        <f t="shared" si="8"/>
        <v>2.922845644295485</v>
      </c>
    </row>
    <row r="265" spans="1:6" ht="15">
      <c r="A265" s="18">
        <v>14.94</v>
      </c>
      <c r="B265" s="21">
        <v>5</v>
      </c>
      <c r="C265" s="18">
        <v>14.965</v>
      </c>
      <c r="D265" s="18">
        <v>584.8306161739899</v>
      </c>
      <c r="E265" s="18">
        <f aca="true" t="shared" si="9" ref="E265:E328">E264+(F264/100)</f>
        <v>7.492663804618227</v>
      </c>
      <c r="F265" s="20">
        <f t="shared" si="8"/>
        <v>2.9241530808699494</v>
      </c>
    </row>
    <row r="266" spans="1:6" ht="15">
      <c r="A266" s="18">
        <v>14.99</v>
      </c>
      <c r="B266" s="21">
        <v>5</v>
      </c>
      <c r="C266" s="18">
        <v>15.015</v>
      </c>
      <c r="D266" s="18">
        <v>585.0910003395812</v>
      </c>
      <c r="E266" s="18">
        <f t="shared" si="9"/>
        <v>7.521905335426926</v>
      </c>
      <c r="F266" s="20">
        <f t="shared" si="8"/>
        <v>2.925455001697906</v>
      </c>
    </row>
    <row r="267" spans="1:6" ht="15">
      <c r="A267" s="18">
        <v>15.04</v>
      </c>
      <c r="B267" s="21">
        <v>6</v>
      </c>
      <c r="C267" s="18">
        <v>15.07</v>
      </c>
      <c r="D267" s="18">
        <v>585.3761671854487</v>
      </c>
      <c r="E267" s="18">
        <f t="shared" si="9"/>
        <v>7.551159885443905</v>
      </c>
      <c r="F267" s="20">
        <f t="shared" si="8"/>
        <v>3.5122570031126923</v>
      </c>
    </row>
    <row r="268" spans="1:6" ht="15">
      <c r="A268" s="18">
        <v>15.1</v>
      </c>
      <c r="B268" s="21">
        <v>6.5</v>
      </c>
      <c r="C268" s="18">
        <v>15.1325</v>
      </c>
      <c r="D268" s="18">
        <v>585.6986485795812</v>
      </c>
      <c r="E268" s="18">
        <f t="shared" si="9"/>
        <v>7.586282455475032</v>
      </c>
      <c r="F268" s="20">
        <f t="shared" si="8"/>
        <v>3.8070412157672777</v>
      </c>
    </row>
    <row r="269" spans="1:6" ht="15">
      <c r="A269" s="18">
        <v>15.165</v>
      </c>
      <c r="B269" s="21">
        <v>6.5</v>
      </c>
      <c r="C269" s="18">
        <v>15.1975</v>
      </c>
      <c r="D269" s="18">
        <v>586.0322857817732</v>
      </c>
      <c r="E269" s="18">
        <f t="shared" si="9"/>
        <v>7.624352867632704</v>
      </c>
      <c r="F269" s="20">
        <f t="shared" si="8"/>
        <v>3.809209857581526</v>
      </c>
    </row>
    <row r="270" spans="1:6" ht="15">
      <c r="A270" s="18">
        <v>15.23</v>
      </c>
      <c r="B270" s="21">
        <v>5</v>
      </c>
      <c r="C270" s="18">
        <v>15.255</v>
      </c>
      <c r="D270" s="18">
        <v>586.3259704454449</v>
      </c>
      <c r="E270" s="18">
        <f t="shared" si="9"/>
        <v>7.662444966208519</v>
      </c>
      <c r="F270" s="20">
        <f t="shared" si="8"/>
        <v>2.9316298522272244</v>
      </c>
    </row>
    <row r="271" spans="1:6" ht="15">
      <c r="A271" s="18">
        <v>15.28</v>
      </c>
      <c r="B271" s="21">
        <v>5</v>
      </c>
      <c r="C271" s="18">
        <v>15.305</v>
      </c>
      <c r="D271" s="18">
        <v>586.5802555810988</v>
      </c>
      <c r="E271" s="18">
        <f t="shared" si="9"/>
        <v>7.691761264730792</v>
      </c>
      <c r="F271" s="20">
        <f t="shared" si="8"/>
        <v>2.9329012779054935</v>
      </c>
    </row>
    <row r="272" spans="1:6" ht="15">
      <c r="A272" s="18">
        <v>15.33</v>
      </c>
      <c r="B272" s="21">
        <v>5</v>
      </c>
      <c r="C272" s="18">
        <v>15.355</v>
      </c>
      <c r="D272" s="18">
        <v>586.8335393851769</v>
      </c>
      <c r="E272" s="18">
        <f t="shared" si="9"/>
        <v>7.7210902775098464</v>
      </c>
      <c r="F272" s="20">
        <f t="shared" si="8"/>
        <v>2.9341676969258845</v>
      </c>
    </row>
    <row r="273" spans="1:6" ht="15">
      <c r="A273" s="18">
        <v>15.38</v>
      </c>
      <c r="B273" s="21">
        <v>5</v>
      </c>
      <c r="C273" s="18">
        <v>15.405</v>
      </c>
      <c r="D273" s="18">
        <v>587.0858362277392</v>
      </c>
      <c r="E273" s="18">
        <f t="shared" si="9"/>
        <v>7.750431954479105</v>
      </c>
      <c r="F273" s="20">
        <f t="shared" si="8"/>
        <v>2.9354291811386957</v>
      </c>
    </row>
    <row r="274" spans="1:6" ht="15">
      <c r="A274" s="18">
        <v>15.43</v>
      </c>
      <c r="B274" s="21">
        <v>5</v>
      </c>
      <c r="C274" s="18">
        <v>15.455</v>
      </c>
      <c r="D274" s="18">
        <v>587.3371603241959</v>
      </c>
      <c r="E274" s="18">
        <f t="shared" si="9"/>
        <v>7.7797862462904925</v>
      </c>
      <c r="F274" s="20">
        <f t="shared" si="8"/>
        <v>2.9366858016209796</v>
      </c>
    </row>
    <row r="275" spans="1:6" ht="15">
      <c r="A275" s="18">
        <v>15.48</v>
      </c>
      <c r="B275" s="21">
        <v>5</v>
      </c>
      <c r="C275" s="18">
        <v>15.505</v>
      </c>
      <c r="D275" s="18">
        <v>587.5875257353066</v>
      </c>
      <c r="E275" s="18">
        <f t="shared" si="9"/>
        <v>7.809153104306702</v>
      </c>
      <c r="F275" s="20">
        <f t="shared" si="8"/>
        <v>2.937937628676533</v>
      </c>
    </row>
    <row r="276" spans="1:6" ht="15">
      <c r="A276" s="18">
        <v>15.53</v>
      </c>
      <c r="B276" s="21">
        <v>6</v>
      </c>
      <c r="C276" s="18">
        <v>15.56</v>
      </c>
      <c r="D276" s="18">
        <v>587.8618369982822</v>
      </c>
      <c r="E276" s="18">
        <f t="shared" si="9"/>
        <v>7.838532480593467</v>
      </c>
      <c r="F276" s="20">
        <f t="shared" si="8"/>
        <v>3.5271710219896932</v>
      </c>
    </row>
    <row r="277" spans="1:6" ht="15">
      <c r="A277" s="18">
        <v>15.59</v>
      </c>
      <c r="B277" s="21">
        <v>7</v>
      </c>
      <c r="C277" s="18">
        <v>15.625</v>
      </c>
      <c r="D277" s="18">
        <v>588.1845741760253</v>
      </c>
      <c r="E277" s="18">
        <f t="shared" si="9"/>
        <v>7.873804190813364</v>
      </c>
      <c r="F277" s="20">
        <f t="shared" si="8"/>
        <v>4.117292019232178</v>
      </c>
    </row>
    <row r="278" spans="1:6" ht="15">
      <c r="A278" s="18">
        <v>15.66</v>
      </c>
      <c r="B278" s="21">
        <v>6</v>
      </c>
      <c r="C278" s="18">
        <v>15.69</v>
      </c>
      <c r="D278" s="18">
        <v>588.5057699986713</v>
      </c>
      <c r="E278" s="18">
        <f t="shared" si="9"/>
        <v>7.914977111005686</v>
      </c>
      <c r="F278" s="20">
        <f t="shared" si="8"/>
        <v>3.531034619992028</v>
      </c>
    </row>
    <row r="279" spans="1:6" ht="15">
      <c r="A279" s="18">
        <v>15.72</v>
      </c>
      <c r="B279" s="21">
        <v>5</v>
      </c>
      <c r="C279" s="18">
        <v>15.745</v>
      </c>
      <c r="D279" s="18">
        <v>588.7763689386678</v>
      </c>
      <c r="E279" s="18">
        <f t="shared" si="9"/>
        <v>7.950287457205606</v>
      </c>
      <c r="F279" s="20">
        <f t="shared" si="8"/>
        <v>2.943881844693339</v>
      </c>
    </row>
    <row r="280" spans="1:6" ht="15">
      <c r="A280" s="18">
        <v>15.77</v>
      </c>
      <c r="B280" s="21">
        <v>5</v>
      </c>
      <c r="C280" s="18">
        <v>15.795</v>
      </c>
      <c r="D280" s="18">
        <v>589.0214433237456</v>
      </c>
      <c r="E280" s="18">
        <f t="shared" si="9"/>
        <v>7.979726275652539</v>
      </c>
      <c r="F280" s="20">
        <f t="shared" si="8"/>
        <v>2.945107216618728</v>
      </c>
    </row>
    <row r="281" spans="1:6" ht="15">
      <c r="A281" s="18">
        <v>15.82</v>
      </c>
      <c r="B281" s="21">
        <v>5</v>
      </c>
      <c r="C281" s="18">
        <v>15.845</v>
      </c>
      <c r="D281" s="18">
        <v>589.2656505353277</v>
      </c>
      <c r="E281" s="18">
        <f t="shared" si="9"/>
        <v>8.009177347818726</v>
      </c>
      <c r="F281" s="20">
        <f t="shared" si="8"/>
        <v>2.946328252676639</v>
      </c>
    </row>
    <row r="282" spans="1:6" ht="15">
      <c r="A282" s="18">
        <v>15.87</v>
      </c>
      <c r="B282" s="21">
        <v>5</v>
      </c>
      <c r="C282" s="18">
        <v>15.895</v>
      </c>
      <c r="D282" s="18">
        <v>589.5090034279042</v>
      </c>
      <c r="E282" s="18">
        <f t="shared" si="9"/>
        <v>8.038640630345492</v>
      </c>
      <c r="F282" s="20">
        <f t="shared" si="8"/>
        <v>2.947545017139521</v>
      </c>
    </row>
    <row r="283" spans="1:6" ht="15">
      <c r="A283" s="18">
        <v>15.92</v>
      </c>
      <c r="B283" s="21">
        <v>5</v>
      </c>
      <c r="C283" s="18">
        <v>15.945</v>
      </c>
      <c r="D283" s="18">
        <v>589.7515147013148</v>
      </c>
      <c r="E283" s="18">
        <f t="shared" si="9"/>
        <v>8.068116080516887</v>
      </c>
      <c r="F283" s="20">
        <f t="shared" si="8"/>
        <v>2.9487575735065743</v>
      </c>
    </row>
    <row r="284" spans="1:6" ht="15">
      <c r="A284" s="18">
        <v>15.97</v>
      </c>
      <c r="B284" s="21">
        <v>5</v>
      </c>
      <c r="C284" s="18">
        <v>15.995</v>
      </c>
      <c r="D284" s="18">
        <v>589.9931969007497</v>
      </c>
      <c r="E284" s="18">
        <f t="shared" si="9"/>
        <v>8.097603656251954</v>
      </c>
      <c r="F284" s="20">
        <f t="shared" si="8"/>
        <v>2.9499659845037485</v>
      </c>
    </row>
    <row r="285" spans="1:6" ht="15">
      <c r="A285" s="18">
        <v>16.02</v>
      </c>
      <c r="B285" s="21">
        <v>5</v>
      </c>
      <c r="C285" s="18">
        <v>16.045</v>
      </c>
      <c r="D285" s="18">
        <v>590.2340624167488</v>
      </c>
      <c r="E285" s="18">
        <f t="shared" si="9"/>
        <v>8.12710331609699</v>
      </c>
      <c r="F285" s="20">
        <f t="shared" si="8"/>
        <v>2.951170312083744</v>
      </c>
    </row>
    <row r="286" spans="1:6" ht="15">
      <c r="A286" s="18">
        <v>16.07</v>
      </c>
      <c r="B286" s="21">
        <v>5</v>
      </c>
      <c r="C286" s="18">
        <v>16.095</v>
      </c>
      <c r="D286" s="18">
        <v>590.4741234852022</v>
      </c>
      <c r="E286" s="18">
        <f t="shared" si="9"/>
        <v>8.156615019217828</v>
      </c>
      <c r="F286" s="20">
        <f t="shared" si="8"/>
        <v>2.952370617426011</v>
      </c>
    </row>
    <row r="287" spans="1:6" ht="15">
      <c r="A287" s="18">
        <v>16.12</v>
      </c>
      <c r="B287" s="21">
        <v>5</v>
      </c>
      <c r="C287" s="18">
        <v>16.145</v>
      </c>
      <c r="D287" s="18">
        <v>590.7133921873499</v>
      </c>
      <c r="E287" s="18">
        <f t="shared" si="9"/>
        <v>8.186138725392087</v>
      </c>
      <c r="F287" s="20">
        <f t="shared" si="8"/>
        <v>2.953566960936749</v>
      </c>
    </row>
    <row r="288" spans="1:6" ht="15">
      <c r="A288" s="18">
        <v>16.17</v>
      </c>
      <c r="B288" s="21">
        <v>5</v>
      </c>
      <c r="C288" s="18">
        <v>16.195</v>
      </c>
      <c r="D288" s="18">
        <v>590.9518804497819</v>
      </c>
      <c r="E288" s="18">
        <f t="shared" si="9"/>
        <v>8.215674395001455</v>
      </c>
      <c r="F288" s="20">
        <f t="shared" si="8"/>
        <v>2.95475940224891</v>
      </c>
    </row>
    <row r="289" spans="1:6" ht="15">
      <c r="A289" s="18">
        <v>16.22</v>
      </c>
      <c r="B289" s="21">
        <v>5</v>
      </c>
      <c r="C289" s="18">
        <v>16.245</v>
      </c>
      <c r="D289" s="18">
        <v>591.1896000444378</v>
      </c>
      <c r="E289" s="18">
        <f t="shared" si="9"/>
        <v>8.245221989023944</v>
      </c>
      <c r="F289" s="20">
        <f t="shared" si="8"/>
        <v>2.9559480002221896</v>
      </c>
    </row>
    <row r="290" spans="1:6" ht="15">
      <c r="A290" s="18">
        <v>16.27</v>
      </c>
      <c r="B290" s="21">
        <v>5</v>
      </c>
      <c r="C290" s="18">
        <v>16.295</v>
      </c>
      <c r="D290" s="18">
        <v>591.4265625886085</v>
      </c>
      <c r="E290" s="18">
        <f t="shared" si="9"/>
        <v>8.274781469026166</v>
      </c>
      <c r="F290" s="20">
        <f t="shared" si="8"/>
        <v>2.9571328129430423</v>
      </c>
    </row>
    <row r="291" spans="1:6" ht="15">
      <c r="A291" s="18">
        <v>16.32</v>
      </c>
      <c r="B291" s="21">
        <v>5</v>
      </c>
      <c r="C291" s="18">
        <v>16.345</v>
      </c>
      <c r="D291" s="18">
        <v>591.662779544933</v>
      </c>
      <c r="E291" s="18">
        <f t="shared" si="9"/>
        <v>8.304352797155596</v>
      </c>
      <c r="F291" s="20">
        <f t="shared" si="8"/>
        <v>2.958313897724665</v>
      </c>
    </row>
    <row r="292" spans="1:6" ht="15">
      <c r="A292" s="18">
        <v>16.37</v>
      </c>
      <c r="B292" s="21">
        <v>5</v>
      </c>
      <c r="C292" s="18">
        <v>16.395</v>
      </c>
      <c r="D292" s="18">
        <v>591.8982622214019</v>
      </c>
      <c r="E292" s="18">
        <f t="shared" si="9"/>
        <v>8.333935936132843</v>
      </c>
      <c r="F292" s="20">
        <f t="shared" si="8"/>
        <v>2.9594913111070094</v>
      </c>
    </row>
    <row r="293" spans="1:6" ht="15">
      <c r="A293" s="18">
        <v>16.42</v>
      </c>
      <c r="B293" s="21">
        <v>5</v>
      </c>
      <c r="C293" s="18">
        <v>16.445</v>
      </c>
      <c r="D293" s="18">
        <v>592.1330217713551</v>
      </c>
      <c r="E293" s="18">
        <f t="shared" si="9"/>
        <v>8.363530849243913</v>
      </c>
      <c r="F293" s="20">
        <f t="shared" si="8"/>
        <v>2.9606651088567753</v>
      </c>
    </row>
    <row r="294" spans="1:6" ht="15">
      <c r="A294" s="18">
        <v>16.47</v>
      </c>
      <c r="B294" s="21">
        <v>5</v>
      </c>
      <c r="C294" s="18">
        <v>16.495</v>
      </c>
      <c r="D294" s="18">
        <v>592.3670691934823</v>
      </c>
      <c r="E294" s="18">
        <f t="shared" si="9"/>
        <v>8.39313750033248</v>
      </c>
      <c r="F294" s="20">
        <f t="shared" si="8"/>
        <v>2.9618353459674114</v>
      </c>
    </row>
    <row r="295" spans="1:6" ht="15">
      <c r="A295" s="18">
        <v>16.52</v>
      </c>
      <c r="B295" s="21">
        <v>6</v>
      </c>
      <c r="C295" s="18">
        <v>16.55</v>
      </c>
      <c r="D295" s="18">
        <v>592.6237117879313</v>
      </c>
      <c r="E295" s="18">
        <f t="shared" si="9"/>
        <v>8.422755853792154</v>
      </c>
      <c r="F295" s="20">
        <f t="shared" si="8"/>
        <v>3.5557422707275874</v>
      </c>
    </row>
    <row r="296" spans="1:6" ht="15">
      <c r="A296" s="18">
        <v>16.58</v>
      </c>
      <c r="B296" s="21">
        <v>6</v>
      </c>
      <c r="C296" s="18">
        <v>16.61</v>
      </c>
      <c r="D296" s="18">
        <v>592.9027344520364</v>
      </c>
      <c r="E296" s="18">
        <f t="shared" si="9"/>
        <v>8.45831327649943</v>
      </c>
      <c r="F296" s="20">
        <f t="shared" si="8"/>
        <v>3.557416406712218</v>
      </c>
    </row>
    <row r="297" spans="1:6" ht="15">
      <c r="A297" s="18">
        <v>16.64</v>
      </c>
      <c r="B297" s="21">
        <v>5</v>
      </c>
      <c r="C297" s="18">
        <v>16.665</v>
      </c>
      <c r="D297" s="18">
        <v>593.157648467409</v>
      </c>
      <c r="E297" s="18">
        <f t="shared" si="9"/>
        <v>8.493887440566553</v>
      </c>
      <c r="F297" s="20">
        <f t="shared" si="8"/>
        <v>2.9657882423370454</v>
      </c>
    </row>
    <row r="298" spans="1:6" ht="15">
      <c r="A298" s="18">
        <v>16.69</v>
      </c>
      <c r="B298" s="21">
        <v>5</v>
      </c>
      <c r="C298" s="18">
        <v>16.715</v>
      </c>
      <c r="D298" s="18">
        <v>593.3886892720908</v>
      </c>
      <c r="E298" s="18">
        <f t="shared" si="9"/>
        <v>8.523545322989923</v>
      </c>
      <c r="F298" s="20">
        <f t="shared" si="8"/>
        <v>2.966943446360454</v>
      </c>
    </row>
    <row r="299" spans="1:6" ht="15">
      <c r="A299" s="18">
        <v>16.74</v>
      </c>
      <c r="B299" s="21">
        <v>5</v>
      </c>
      <c r="C299" s="18">
        <v>16.765</v>
      </c>
      <c r="D299" s="18">
        <v>593.6190746695207</v>
      </c>
      <c r="E299" s="18">
        <f t="shared" si="9"/>
        <v>8.553214757453528</v>
      </c>
      <c r="F299" s="20">
        <f t="shared" si="8"/>
        <v>2.9680953733476034</v>
      </c>
    </row>
    <row r="300" spans="1:6" ht="15">
      <c r="A300" s="18">
        <v>16.79</v>
      </c>
      <c r="B300" s="21">
        <v>5</v>
      </c>
      <c r="C300" s="18">
        <v>16.815</v>
      </c>
      <c r="D300" s="18">
        <v>593.8488146686291</v>
      </c>
      <c r="E300" s="18">
        <f t="shared" si="9"/>
        <v>8.582895711187003</v>
      </c>
      <c r="F300" s="20">
        <f t="shared" si="8"/>
        <v>2.969244073343145</v>
      </c>
    </row>
    <row r="301" spans="1:6" ht="15">
      <c r="A301" s="18">
        <v>16.84</v>
      </c>
      <c r="B301" s="21">
        <v>5</v>
      </c>
      <c r="C301" s="18">
        <v>16.865</v>
      </c>
      <c r="D301" s="18">
        <v>594.0779191236952</v>
      </c>
      <c r="E301" s="18">
        <f t="shared" si="9"/>
        <v>8.612588151920434</v>
      </c>
      <c r="F301" s="20">
        <f t="shared" si="8"/>
        <v>2.9703895956184763</v>
      </c>
    </row>
    <row r="302" spans="1:6" ht="15">
      <c r="A302" s="18">
        <v>16.89</v>
      </c>
      <c r="B302" s="21">
        <v>5</v>
      </c>
      <c r="C302" s="18">
        <v>16.915</v>
      </c>
      <c r="D302" s="18">
        <v>594.30639773435</v>
      </c>
      <c r="E302" s="18">
        <f t="shared" si="9"/>
        <v>8.64229204787662</v>
      </c>
      <c r="F302" s="20">
        <f t="shared" si="8"/>
        <v>2.97153198867175</v>
      </c>
    </row>
    <row r="303" spans="1:6" ht="15">
      <c r="A303" s="18">
        <v>16.94</v>
      </c>
      <c r="B303" s="21">
        <v>5</v>
      </c>
      <c r="C303" s="18">
        <v>16.965</v>
      </c>
      <c r="D303" s="18">
        <v>594.534260045573</v>
      </c>
      <c r="E303" s="18">
        <f t="shared" si="9"/>
        <v>8.672007367763337</v>
      </c>
      <c r="F303" s="20">
        <f t="shared" si="8"/>
        <v>2.972671300227865</v>
      </c>
    </row>
    <row r="304" spans="1:6" ht="15">
      <c r="A304" s="18">
        <v>16.99</v>
      </c>
      <c r="B304" s="21">
        <v>5</v>
      </c>
      <c r="C304" s="18">
        <v>17.015</v>
      </c>
      <c r="D304" s="18">
        <v>594.7615154476941</v>
      </c>
      <c r="E304" s="18">
        <f t="shared" si="9"/>
        <v>8.701734080765615</v>
      </c>
      <c r="F304" s="20">
        <f t="shared" si="8"/>
        <v>2.973807577238471</v>
      </c>
    </row>
    <row r="305" spans="1:6" ht="15">
      <c r="A305" s="18">
        <v>17.04</v>
      </c>
      <c r="B305" s="21">
        <v>5</v>
      </c>
      <c r="C305" s="18">
        <v>17.065</v>
      </c>
      <c r="D305" s="18">
        <v>594.9881731763936</v>
      </c>
      <c r="E305" s="18">
        <f t="shared" si="9"/>
        <v>8.731472156537999</v>
      </c>
      <c r="F305" s="20">
        <f t="shared" si="8"/>
        <v>2.974940865881968</v>
      </c>
    </row>
    <row r="306" spans="1:6" ht="15">
      <c r="A306" s="18">
        <v>17.09</v>
      </c>
      <c r="B306" s="21">
        <v>5</v>
      </c>
      <c r="C306" s="18">
        <v>17.115</v>
      </c>
      <c r="D306" s="18">
        <v>595.2142423127012</v>
      </c>
      <c r="E306" s="18">
        <f t="shared" si="9"/>
        <v>8.761221565196818</v>
      </c>
      <c r="F306" s="20">
        <f t="shared" si="8"/>
        <v>2.9760712115635064</v>
      </c>
    </row>
    <row r="307" spans="1:6" ht="15">
      <c r="A307" s="18">
        <v>17.14</v>
      </c>
      <c r="B307" s="21">
        <v>5</v>
      </c>
      <c r="C307" s="18">
        <v>17.165</v>
      </c>
      <c r="D307" s="18">
        <v>595.4397317829973</v>
      </c>
      <c r="E307" s="18">
        <f t="shared" si="9"/>
        <v>8.790982277312454</v>
      </c>
      <c r="F307" s="20">
        <f t="shared" si="8"/>
        <v>2.977198658914987</v>
      </c>
    </row>
    <row r="308" spans="1:6" ht="15">
      <c r="A308" s="18">
        <v>17.19</v>
      </c>
      <c r="B308" s="21">
        <v>6</v>
      </c>
      <c r="C308" s="18">
        <v>17.22</v>
      </c>
      <c r="D308" s="18">
        <v>595.6871111505246</v>
      </c>
      <c r="E308" s="18">
        <f t="shared" si="9"/>
        <v>8.820754263901604</v>
      </c>
      <c r="F308" s="20">
        <f t="shared" si="8"/>
        <v>3.574122666903148</v>
      </c>
    </row>
    <row r="309" spans="1:6" ht="15">
      <c r="A309" s="18">
        <v>17.25</v>
      </c>
      <c r="B309" s="21">
        <v>6</v>
      </c>
      <c r="C309" s="18">
        <v>17.28</v>
      </c>
      <c r="D309" s="18">
        <v>595.9562051725925</v>
      </c>
      <c r="E309" s="18">
        <f t="shared" si="9"/>
        <v>8.856495490570635</v>
      </c>
      <c r="F309" s="20">
        <f t="shared" si="8"/>
        <v>3.5757372310355553</v>
      </c>
    </row>
    <row r="310" spans="1:6" ht="15">
      <c r="A310" s="18">
        <v>17.31</v>
      </c>
      <c r="B310" s="21">
        <v>5</v>
      </c>
      <c r="C310" s="18">
        <v>17.335</v>
      </c>
      <c r="D310" s="18">
        <v>596.2021769334838</v>
      </c>
      <c r="E310" s="18">
        <f t="shared" si="9"/>
        <v>8.89225286288099</v>
      </c>
      <c r="F310" s="20">
        <f t="shared" si="8"/>
        <v>2.981010884667419</v>
      </c>
    </row>
    <row r="311" spans="1:6" ht="15">
      <c r="A311" s="18">
        <v>17.36</v>
      </c>
      <c r="B311" s="21">
        <v>5</v>
      </c>
      <c r="C311" s="18">
        <v>17.385</v>
      </c>
      <c r="D311" s="18">
        <v>596.4252179992728</v>
      </c>
      <c r="E311" s="18">
        <f t="shared" si="9"/>
        <v>8.922062971727664</v>
      </c>
      <c r="F311" s="20">
        <f t="shared" si="8"/>
        <v>2.982126089996364</v>
      </c>
    </row>
    <row r="312" spans="1:6" ht="15">
      <c r="A312" s="18">
        <v>17.41</v>
      </c>
      <c r="B312" s="21">
        <v>4</v>
      </c>
      <c r="C312" s="18">
        <v>17.43</v>
      </c>
      <c r="D312" s="18">
        <v>596.6254980448725</v>
      </c>
      <c r="E312" s="18">
        <f t="shared" si="9"/>
        <v>8.951884232627627</v>
      </c>
      <c r="F312" s="20">
        <f t="shared" si="8"/>
        <v>2.38650199217949</v>
      </c>
    </row>
    <row r="313" spans="1:6" ht="15">
      <c r="A313" s="18">
        <v>17.45</v>
      </c>
      <c r="B313" s="21">
        <v>6.5</v>
      </c>
      <c r="C313" s="18">
        <v>17.4825</v>
      </c>
      <c r="D313" s="18">
        <v>596.8586189996788</v>
      </c>
      <c r="E313" s="18">
        <f t="shared" si="9"/>
        <v>8.975749252549422</v>
      </c>
      <c r="F313" s="20">
        <f t="shared" si="8"/>
        <v>3.8795810234979125</v>
      </c>
    </row>
    <row r="314" spans="1:6" ht="15">
      <c r="A314" s="18">
        <v>17.515</v>
      </c>
      <c r="B314" s="21">
        <v>6</v>
      </c>
      <c r="C314" s="18">
        <v>17.545</v>
      </c>
      <c r="D314" s="18">
        <v>597.1353988994997</v>
      </c>
      <c r="E314" s="18">
        <f t="shared" si="9"/>
        <v>9.014545062784402</v>
      </c>
      <c r="F314" s="20">
        <f t="shared" si="8"/>
        <v>3.582812393396998</v>
      </c>
    </row>
    <row r="315" spans="1:6" ht="15">
      <c r="A315" s="18">
        <v>17.575</v>
      </c>
      <c r="B315" s="21">
        <v>5</v>
      </c>
      <c r="C315" s="18">
        <v>17.6</v>
      </c>
      <c r="D315" s="18">
        <v>597.3783064703999</v>
      </c>
      <c r="E315" s="18">
        <f t="shared" si="9"/>
        <v>9.050373186718371</v>
      </c>
      <c r="F315" s="20">
        <f t="shared" si="8"/>
        <v>2.986891532352</v>
      </c>
    </row>
    <row r="316" spans="1:6" ht="15">
      <c r="A316" s="18">
        <v>17.625</v>
      </c>
      <c r="B316" s="21">
        <v>5</v>
      </c>
      <c r="C316" s="18">
        <v>17.65</v>
      </c>
      <c r="D316" s="18">
        <v>597.5986051151813</v>
      </c>
      <c r="E316" s="18">
        <f t="shared" si="9"/>
        <v>9.080242102041892</v>
      </c>
      <c r="F316" s="20">
        <f t="shared" si="8"/>
        <v>2.987993025575906</v>
      </c>
    </row>
    <row r="317" spans="1:6" ht="15">
      <c r="A317" s="18">
        <v>17.675</v>
      </c>
      <c r="B317" s="21">
        <v>5</v>
      </c>
      <c r="C317" s="18">
        <v>17.7</v>
      </c>
      <c r="D317" s="18">
        <v>597.8184099258999</v>
      </c>
      <c r="E317" s="18">
        <f t="shared" si="9"/>
        <v>9.110122032297651</v>
      </c>
      <c r="F317" s="20">
        <f t="shared" si="8"/>
        <v>2.9890920496295</v>
      </c>
    </row>
    <row r="318" spans="1:6" ht="15">
      <c r="A318" s="18">
        <v>17.725</v>
      </c>
      <c r="B318" s="21">
        <v>5</v>
      </c>
      <c r="C318" s="18">
        <v>17.75</v>
      </c>
      <c r="D318" s="18">
        <v>598.0377280195312</v>
      </c>
      <c r="E318" s="18">
        <f t="shared" si="9"/>
        <v>9.140012952793946</v>
      </c>
      <c r="F318" s="20">
        <f t="shared" si="8"/>
        <v>2.9901886400976556</v>
      </c>
    </row>
    <row r="319" spans="1:6" ht="15">
      <c r="A319" s="18">
        <v>17.775</v>
      </c>
      <c r="B319" s="21">
        <v>5</v>
      </c>
      <c r="C319" s="18">
        <v>17.8</v>
      </c>
      <c r="D319" s="18">
        <v>598.2565663583999</v>
      </c>
      <c r="E319" s="18">
        <f t="shared" si="9"/>
        <v>9.169914839194922</v>
      </c>
      <c r="F319" s="20">
        <f t="shared" si="8"/>
        <v>2.9912828317919997</v>
      </c>
    </row>
    <row r="320" spans="1:6" ht="15">
      <c r="A320" s="18">
        <v>17.825</v>
      </c>
      <c r="B320" s="21">
        <v>5</v>
      </c>
      <c r="C320" s="18">
        <v>17.85</v>
      </c>
      <c r="D320" s="18">
        <v>598.4749317501812</v>
      </c>
      <c r="E320" s="18">
        <f t="shared" si="9"/>
        <v>9.199827667512842</v>
      </c>
      <c r="F320" s="20">
        <f t="shared" si="8"/>
        <v>2.992374658750906</v>
      </c>
    </row>
    <row r="321" spans="1:6" ht="15">
      <c r="A321" s="18">
        <v>17.875</v>
      </c>
      <c r="B321" s="21">
        <v>5</v>
      </c>
      <c r="C321" s="18">
        <v>17.9</v>
      </c>
      <c r="D321" s="18">
        <v>598.6928308478999</v>
      </c>
      <c r="E321" s="18">
        <f t="shared" si="9"/>
        <v>9.22975141410035</v>
      </c>
      <c r="F321" s="20">
        <f t="shared" si="8"/>
        <v>2.9934641542394997</v>
      </c>
    </row>
    <row r="322" spans="1:6" ht="15">
      <c r="A322" s="18">
        <v>17.925</v>
      </c>
      <c r="B322" s="21">
        <v>5</v>
      </c>
      <c r="C322" s="18">
        <v>17.95</v>
      </c>
      <c r="D322" s="18">
        <v>598.9102701499311</v>
      </c>
      <c r="E322" s="18">
        <f t="shared" si="9"/>
        <v>9.259686055642746</v>
      </c>
      <c r="F322" s="20">
        <f t="shared" si="8"/>
        <v>2.994551350749655</v>
      </c>
    </row>
    <row r="323" spans="1:6" ht="15">
      <c r="A323" s="18">
        <v>17.975</v>
      </c>
      <c r="B323" s="21">
        <v>5</v>
      </c>
      <c r="C323" s="18">
        <v>18</v>
      </c>
      <c r="D323" s="18">
        <v>599.127256</v>
      </c>
      <c r="E323" s="18">
        <f t="shared" si="9"/>
        <v>9.289631569150242</v>
      </c>
      <c r="F323" s="20">
        <f t="shared" si="8"/>
        <v>2.99563628</v>
      </c>
    </row>
    <row r="324" spans="1:6" ht="15">
      <c r="A324" s="18">
        <v>18.025</v>
      </c>
      <c r="B324" s="21">
        <v>5</v>
      </c>
      <c r="C324" s="18">
        <v>18.05</v>
      </c>
      <c r="D324" s="18">
        <v>599.3437945871812</v>
      </c>
      <c r="E324" s="18">
        <f t="shared" si="9"/>
        <v>9.319587931950242</v>
      </c>
      <c r="F324" s="20">
        <f t="shared" si="8"/>
        <v>2.9967189729359056</v>
      </c>
    </row>
    <row r="325" spans="1:6" ht="15">
      <c r="A325" s="18">
        <v>18.075</v>
      </c>
      <c r="B325" s="21">
        <v>6</v>
      </c>
      <c r="C325" s="18">
        <v>18.105</v>
      </c>
      <c r="D325" s="18">
        <v>599.5814776419176</v>
      </c>
      <c r="E325" s="18">
        <f t="shared" si="9"/>
        <v>9.3495551216796</v>
      </c>
      <c r="F325" s="20">
        <f t="shared" si="8"/>
        <v>3.5974888658515054</v>
      </c>
    </row>
    <row r="326" spans="1:6" ht="15">
      <c r="A326" s="18">
        <v>18.135</v>
      </c>
      <c r="B326" s="21">
        <v>6</v>
      </c>
      <c r="C326" s="18">
        <v>18.165</v>
      </c>
      <c r="D326" s="18">
        <v>599.8401685258988</v>
      </c>
      <c r="E326" s="18">
        <f t="shared" si="9"/>
        <v>9.385530010338115</v>
      </c>
      <c r="F326" s="20">
        <f t="shared" si="8"/>
        <v>3.5990410111553923</v>
      </c>
    </row>
    <row r="327" spans="1:6" ht="15">
      <c r="A327" s="18">
        <v>18.195</v>
      </c>
      <c r="B327" s="21">
        <v>5</v>
      </c>
      <c r="C327" s="18">
        <v>18.22</v>
      </c>
      <c r="D327" s="18">
        <v>600.0767602553726</v>
      </c>
      <c r="E327" s="18">
        <f t="shared" si="9"/>
        <v>9.421520420449669</v>
      </c>
      <c r="F327" s="20">
        <f aca="true" t="shared" si="10" ref="F327:F390">B327*(D327/1000)</f>
        <v>3.000383801276863</v>
      </c>
    </row>
    <row r="328" spans="1:6" ht="15">
      <c r="A328" s="18">
        <v>18.245</v>
      </c>
      <c r="B328" s="21">
        <v>5</v>
      </c>
      <c r="C328" s="18">
        <v>18.27</v>
      </c>
      <c r="D328" s="18">
        <v>600.2914004926104</v>
      </c>
      <c r="E328" s="18">
        <f t="shared" si="9"/>
        <v>9.451524258462438</v>
      </c>
      <c r="F328" s="20">
        <f t="shared" si="10"/>
        <v>3.0014570024630514</v>
      </c>
    </row>
    <row r="329" spans="1:6" ht="15">
      <c r="A329" s="18">
        <v>18.295</v>
      </c>
      <c r="B329" s="21">
        <v>5</v>
      </c>
      <c r="C329" s="18">
        <v>18.32</v>
      </c>
      <c r="D329" s="18">
        <v>600.5056242156135</v>
      </c>
      <c r="E329" s="18">
        <f aca="true" t="shared" si="11" ref="E329:E392">E328+(F328/100)</f>
        <v>9.481538828487068</v>
      </c>
      <c r="F329" s="20">
        <f t="shared" si="10"/>
        <v>3.0025281210780674</v>
      </c>
    </row>
    <row r="330" spans="1:6" ht="15">
      <c r="A330" s="18">
        <v>18.345</v>
      </c>
      <c r="B330" s="21">
        <v>4</v>
      </c>
      <c r="C330" s="18">
        <v>18.365</v>
      </c>
      <c r="D330" s="18">
        <v>600.698073747075</v>
      </c>
      <c r="E330" s="18">
        <f t="shared" si="11"/>
        <v>9.511564109697849</v>
      </c>
      <c r="F330" s="20">
        <f t="shared" si="10"/>
        <v>2.4027922949883</v>
      </c>
    </row>
    <row r="331" spans="1:6" ht="15">
      <c r="A331" s="18">
        <v>18.385</v>
      </c>
      <c r="B331" s="21">
        <v>6.5</v>
      </c>
      <c r="C331" s="18">
        <v>18.4175</v>
      </c>
      <c r="D331" s="18">
        <v>600.922182027437</v>
      </c>
      <c r="E331" s="18">
        <f t="shared" si="11"/>
        <v>9.535592032647733</v>
      </c>
      <c r="F331" s="20">
        <f t="shared" si="10"/>
        <v>3.9059941831783402</v>
      </c>
    </row>
    <row r="332" spans="1:6" ht="15">
      <c r="A332" s="18">
        <v>18.45</v>
      </c>
      <c r="B332" s="21">
        <v>6.5</v>
      </c>
      <c r="C332" s="18">
        <v>18.4825</v>
      </c>
      <c r="D332" s="18">
        <v>601.1990365511747</v>
      </c>
      <c r="E332" s="18">
        <f t="shared" si="11"/>
        <v>9.574651974479517</v>
      </c>
      <c r="F332" s="20">
        <f t="shared" si="10"/>
        <v>3.9077937375826353</v>
      </c>
    </row>
    <row r="333" spans="1:6" ht="15">
      <c r="A333" s="18">
        <v>18.515</v>
      </c>
      <c r="B333" s="21">
        <v>5.1</v>
      </c>
      <c r="C333" s="18">
        <v>18.5405</v>
      </c>
      <c r="D333" s="18">
        <v>601.4455113767981</v>
      </c>
      <c r="E333" s="18">
        <f t="shared" si="11"/>
        <v>9.613729911855343</v>
      </c>
      <c r="F333" s="20">
        <f t="shared" si="10"/>
        <v>3.0673721080216705</v>
      </c>
    </row>
    <row r="334" spans="1:6" ht="15">
      <c r="A334" s="18">
        <v>18.566</v>
      </c>
      <c r="B334" s="21">
        <v>5.1</v>
      </c>
      <c r="C334" s="18">
        <v>18.5915</v>
      </c>
      <c r="D334" s="18">
        <v>601.6618051488707</v>
      </c>
      <c r="E334" s="18">
        <f t="shared" si="11"/>
        <v>9.644403632935559</v>
      </c>
      <c r="F334" s="20">
        <f t="shared" si="10"/>
        <v>3.06847520625924</v>
      </c>
    </row>
    <row r="335" spans="1:6" ht="15">
      <c r="A335" s="18">
        <v>18.617</v>
      </c>
      <c r="B335" s="21">
        <v>5.1</v>
      </c>
      <c r="C335" s="18">
        <v>18.6425</v>
      </c>
      <c r="D335" s="18">
        <v>601.8776975523576</v>
      </c>
      <c r="E335" s="18">
        <f t="shared" si="11"/>
        <v>9.675088384998151</v>
      </c>
      <c r="F335" s="20">
        <f t="shared" si="10"/>
        <v>3.069576257517024</v>
      </c>
    </row>
    <row r="336" spans="1:6" ht="15">
      <c r="A336" s="18">
        <v>18.668</v>
      </c>
      <c r="B336" s="21">
        <v>5.1</v>
      </c>
      <c r="C336" s="18">
        <v>18.6935</v>
      </c>
      <c r="D336" s="18">
        <v>602.0931930479078</v>
      </c>
      <c r="E336" s="18">
        <f t="shared" si="11"/>
        <v>9.705784147573322</v>
      </c>
      <c r="F336" s="20">
        <f t="shared" si="10"/>
        <v>3.0706752845443295</v>
      </c>
    </row>
    <row r="337" spans="1:6" ht="15">
      <c r="A337" s="18">
        <v>18.719</v>
      </c>
      <c r="B337" s="21">
        <v>5.1</v>
      </c>
      <c r="C337" s="18">
        <v>18.744500000000002</v>
      </c>
      <c r="D337" s="18">
        <v>602.3082959287717</v>
      </c>
      <c r="E337" s="18">
        <f t="shared" si="11"/>
        <v>9.736490900418765</v>
      </c>
      <c r="F337" s="20">
        <f t="shared" si="10"/>
        <v>3.071772309236735</v>
      </c>
    </row>
    <row r="338" spans="1:6" ht="15">
      <c r="A338" s="18">
        <v>18.77</v>
      </c>
      <c r="B338" s="21">
        <v>5.1</v>
      </c>
      <c r="C338" s="18">
        <v>18.7955</v>
      </c>
      <c r="D338" s="18">
        <v>602.523010320802</v>
      </c>
      <c r="E338" s="18">
        <f t="shared" si="11"/>
        <v>9.767208623511133</v>
      </c>
      <c r="F338" s="20">
        <f t="shared" si="10"/>
        <v>3.07286735263609</v>
      </c>
    </row>
    <row r="339" spans="1:6" ht="15">
      <c r="A339" s="18">
        <v>18.821</v>
      </c>
      <c r="B339" s="21">
        <v>5.1</v>
      </c>
      <c r="C339" s="18">
        <v>18.8465</v>
      </c>
      <c r="D339" s="18">
        <v>602.7373401824528</v>
      </c>
      <c r="E339" s="18">
        <f t="shared" si="11"/>
        <v>9.797937297037494</v>
      </c>
      <c r="F339" s="20">
        <f t="shared" si="10"/>
        <v>3.0739604349305094</v>
      </c>
    </row>
    <row r="340" spans="1:6" ht="15">
      <c r="A340" s="18">
        <v>18.872</v>
      </c>
      <c r="B340" s="21">
        <v>5.1</v>
      </c>
      <c r="C340" s="18">
        <v>18.8975</v>
      </c>
      <c r="D340" s="18">
        <v>602.9512893047811</v>
      </c>
      <c r="E340" s="18">
        <f t="shared" si="11"/>
        <v>9.8286769013868</v>
      </c>
      <c r="F340" s="20">
        <f t="shared" si="10"/>
        <v>3.075051575454383</v>
      </c>
    </row>
    <row r="341" spans="1:6" ht="15">
      <c r="A341" s="18">
        <v>18.923</v>
      </c>
      <c r="B341" s="21">
        <v>5.1</v>
      </c>
      <c r="C341" s="18">
        <v>18.9485</v>
      </c>
      <c r="D341" s="18">
        <v>603.1648613114437</v>
      </c>
      <c r="E341" s="18">
        <f t="shared" si="11"/>
        <v>9.859427417141344</v>
      </c>
      <c r="F341" s="20">
        <f t="shared" si="10"/>
        <v>3.076140792688363</v>
      </c>
    </row>
    <row r="342" spans="1:6" ht="15">
      <c r="A342" s="18">
        <v>18.974</v>
      </c>
      <c r="B342" s="21">
        <v>5.1</v>
      </c>
      <c r="C342" s="18">
        <v>18.999499999999998</v>
      </c>
      <c r="D342" s="18">
        <v>603.3780596587022</v>
      </c>
      <c r="E342" s="18">
        <f t="shared" si="11"/>
        <v>9.890188825068227</v>
      </c>
      <c r="F342" s="20">
        <f t="shared" si="10"/>
        <v>3.0772281042593814</v>
      </c>
    </row>
    <row r="343" spans="1:6" ht="15">
      <c r="A343" s="18">
        <v>19.025</v>
      </c>
      <c r="B343" s="21">
        <v>5.1</v>
      </c>
      <c r="C343" s="18">
        <v>19.0505</v>
      </c>
      <c r="D343" s="18">
        <v>603.5908876354175</v>
      </c>
      <c r="E343" s="18">
        <f t="shared" si="11"/>
        <v>9.920961106110822</v>
      </c>
      <c r="F343" s="20">
        <f t="shared" si="10"/>
        <v>3.078313526940629</v>
      </c>
    </row>
    <row r="344" spans="1:6" ht="15">
      <c r="A344" s="18">
        <v>19.076</v>
      </c>
      <c r="B344" s="21">
        <v>5.1</v>
      </c>
      <c r="C344" s="18">
        <v>19.1015</v>
      </c>
      <c r="D344" s="18">
        <v>603.8033483630536</v>
      </c>
      <c r="E344" s="18">
        <f t="shared" si="11"/>
        <v>9.951744241380228</v>
      </c>
      <c r="F344" s="20">
        <f t="shared" si="10"/>
        <v>3.0793970766515733</v>
      </c>
    </row>
    <row r="345" spans="1:6" ht="15">
      <c r="A345" s="18">
        <v>19.127</v>
      </c>
      <c r="B345" s="21">
        <v>5.1</v>
      </c>
      <c r="C345" s="18">
        <v>19.1525</v>
      </c>
      <c r="D345" s="18">
        <v>604.0154447956761</v>
      </c>
      <c r="E345" s="18">
        <f t="shared" si="11"/>
        <v>9.982538212146743</v>
      </c>
      <c r="F345" s="20">
        <f t="shared" si="10"/>
        <v>3.080478768457948</v>
      </c>
    </row>
    <row r="346" spans="1:6" ht="15">
      <c r="A346" s="18">
        <v>19.178</v>
      </c>
      <c r="B346" s="21">
        <v>5.1</v>
      </c>
      <c r="C346" s="18">
        <v>19.2035</v>
      </c>
      <c r="D346" s="18">
        <v>604.2271797199523</v>
      </c>
      <c r="E346" s="18">
        <f t="shared" si="11"/>
        <v>10.013342999831321</v>
      </c>
      <c r="F346" s="20">
        <f t="shared" si="10"/>
        <v>3.0815586165717566</v>
      </c>
    </row>
    <row r="347" spans="1:6" ht="15">
      <c r="A347" s="18">
        <v>19.229</v>
      </c>
      <c r="B347" s="21">
        <v>5.1</v>
      </c>
      <c r="C347" s="18">
        <v>19.2545</v>
      </c>
      <c r="D347" s="18">
        <v>604.4385557551517</v>
      </c>
      <c r="E347" s="18">
        <f t="shared" si="11"/>
        <v>10.044158585997039</v>
      </c>
      <c r="F347" s="20">
        <f t="shared" si="10"/>
        <v>3.0826366343512737</v>
      </c>
    </row>
    <row r="348" spans="1:6" ht="15">
      <c r="A348" s="18">
        <v>19.28</v>
      </c>
      <c r="B348" s="21">
        <v>5.1</v>
      </c>
      <c r="C348" s="18">
        <v>19.305500000000002</v>
      </c>
      <c r="D348" s="18">
        <v>604.6495753531457</v>
      </c>
      <c r="E348" s="18">
        <f t="shared" si="11"/>
        <v>10.074984952340552</v>
      </c>
      <c r="F348" s="20">
        <f t="shared" si="10"/>
        <v>3.0837128343010427</v>
      </c>
    </row>
    <row r="349" spans="1:6" ht="15">
      <c r="A349" s="18">
        <v>19.331</v>
      </c>
      <c r="B349" s="21">
        <v>5.1</v>
      </c>
      <c r="C349" s="18">
        <v>19.3565</v>
      </c>
      <c r="D349" s="18">
        <v>604.8602407984073</v>
      </c>
      <c r="E349" s="18">
        <f t="shared" si="11"/>
        <v>10.105822080683563</v>
      </c>
      <c r="F349" s="20">
        <f t="shared" si="10"/>
        <v>3.084787228071877</v>
      </c>
    </row>
    <row r="350" spans="1:6" ht="15">
      <c r="A350" s="18">
        <v>19.382</v>
      </c>
      <c r="B350" s="21">
        <v>6.8</v>
      </c>
      <c r="C350" s="18">
        <v>19.416</v>
      </c>
      <c r="D350" s="18">
        <v>605.1055723566035</v>
      </c>
      <c r="E350" s="18">
        <f t="shared" si="11"/>
        <v>10.136669952964281</v>
      </c>
      <c r="F350" s="20">
        <f t="shared" si="10"/>
        <v>4.1147178920249035</v>
      </c>
    </row>
    <row r="351" spans="1:6" ht="15">
      <c r="A351" s="18">
        <v>19.45</v>
      </c>
      <c r="B351" s="21">
        <v>6.5</v>
      </c>
      <c r="C351" s="18">
        <v>19.4825</v>
      </c>
      <c r="D351" s="18">
        <v>605.3792031787452</v>
      </c>
      <c r="E351" s="18">
        <f t="shared" si="11"/>
        <v>10.177817131884531</v>
      </c>
      <c r="F351" s="20">
        <f t="shared" si="10"/>
        <v>3.934964820661844</v>
      </c>
    </row>
    <row r="352" spans="1:6" ht="15">
      <c r="A352" s="18">
        <v>19.515</v>
      </c>
      <c r="B352" s="21">
        <v>5</v>
      </c>
      <c r="C352" s="18">
        <v>19.54</v>
      </c>
      <c r="D352" s="18">
        <v>605.6153247936926</v>
      </c>
      <c r="E352" s="18">
        <f t="shared" si="11"/>
        <v>10.21716678009115</v>
      </c>
      <c r="F352" s="20">
        <f t="shared" si="10"/>
        <v>3.028076623968463</v>
      </c>
    </row>
    <row r="353" spans="1:6" ht="15">
      <c r="A353" s="18">
        <v>19.565</v>
      </c>
      <c r="B353" s="21">
        <v>5</v>
      </c>
      <c r="C353" s="18">
        <v>19.59</v>
      </c>
      <c r="D353" s="18">
        <v>605.820290559583</v>
      </c>
      <c r="E353" s="18">
        <f t="shared" si="11"/>
        <v>10.247447546330834</v>
      </c>
      <c r="F353" s="20">
        <f t="shared" si="10"/>
        <v>3.029101452797915</v>
      </c>
    </row>
    <row r="354" spans="1:6" ht="15">
      <c r="A354" s="18">
        <v>19.615</v>
      </c>
      <c r="B354" s="21">
        <v>5</v>
      </c>
      <c r="C354" s="18">
        <v>19.64</v>
      </c>
      <c r="D354" s="18">
        <v>606.024925222103</v>
      </c>
      <c r="E354" s="18">
        <f t="shared" si="11"/>
        <v>10.277738560858813</v>
      </c>
      <c r="F354" s="20">
        <f t="shared" si="10"/>
        <v>3.030124626110515</v>
      </c>
    </row>
    <row r="355" spans="1:6" ht="15">
      <c r="A355" s="18">
        <v>19.665</v>
      </c>
      <c r="B355" s="21">
        <v>5</v>
      </c>
      <c r="C355" s="18">
        <v>19.69</v>
      </c>
      <c r="D355" s="18">
        <v>606.2292298978075</v>
      </c>
      <c r="E355" s="18">
        <f t="shared" si="11"/>
        <v>10.308039807119918</v>
      </c>
      <c r="F355" s="20">
        <f t="shared" si="10"/>
        <v>3.0311461494890373</v>
      </c>
    </row>
    <row r="356" spans="1:6" ht="15">
      <c r="A356" s="18">
        <v>19.715</v>
      </c>
      <c r="B356" s="21">
        <v>5</v>
      </c>
      <c r="C356" s="18">
        <v>19.74</v>
      </c>
      <c r="D356" s="18">
        <v>606.4332055486014</v>
      </c>
      <c r="E356" s="18">
        <f t="shared" si="11"/>
        <v>10.338351268614808</v>
      </c>
      <c r="F356" s="20">
        <f t="shared" si="10"/>
        <v>3.032166027743007</v>
      </c>
    </row>
    <row r="357" spans="1:6" ht="15">
      <c r="A357" s="18">
        <v>19.765</v>
      </c>
      <c r="B357" s="21">
        <v>5</v>
      </c>
      <c r="C357" s="18">
        <v>19.79</v>
      </c>
      <c r="D357" s="18">
        <v>606.6368529817398</v>
      </c>
      <c r="E357" s="18">
        <f t="shared" si="11"/>
        <v>10.368672928892238</v>
      </c>
      <c r="F357" s="20">
        <f t="shared" si="10"/>
        <v>3.0331842649086993</v>
      </c>
    </row>
    <row r="358" spans="1:6" ht="15">
      <c r="A358" s="18">
        <v>19.815</v>
      </c>
      <c r="B358" s="21">
        <v>5</v>
      </c>
      <c r="C358" s="18">
        <v>19.84</v>
      </c>
      <c r="D358" s="18">
        <v>606.8401728498279</v>
      </c>
      <c r="E358" s="18">
        <f t="shared" si="11"/>
        <v>10.399004771541325</v>
      </c>
      <c r="F358" s="20">
        <f t="shared" si="10"/>
        <v>3.0342008642491396</v>
      </c>
    </row>
    <row r="359" spans="1:6" ht="15">
      <c r="A359" s="18">
        <v>19.865</v>
      </c>
      <c r="B359" s="21">
        <v>5</v>
      </c>
      <c r="C359" s="18">
        <v>19.89</v>
      </c>
      <c r="D359" s="18">
        <v>607.0431656508204</v>
      </c>
      <c r="E359" s="18">
        <f t="shared" si="11"/>
        <v>10.429346780183817</v>
      </c>
      <c r="F359" s="20">
        <f t="shared" si="10"/>
        <v>3.0352158282541017</v>
      </c>
    </row>
    <row r="360" spans="1:6" ht="15">
      <c r="A360" s="18">
        <v>19.915</v>
      </c>
      <c r="B360" s="21">
        <v>5</v>
      </c>
      <c r="C360" s="18">
        <v>19.94</v>
      </c>
      <c r="D360" s="18">
        <v>607.2458317280223</v>
      </c>
      <c r="E360" s="18">
        <f t="shared" si="11"/>
        <v>10.459698938466358</v>
      </c>
      <c r="F360" s="20">
        <f t="shared" si="10"/>
        <v>3.0362291586401113</v>
      </c>
    </row>
    <row r="361" spans="1:6" ht="15">
      <c r="A361" s="18">
        <v>19.965</v>
      </c>
      <c r="B361" s="21">
        <v>5</v>
      </c>
      <c r="C361" s="18">
        <v>19.99</v>
      </c>
      <c r="D361" s="18">
        <v>607.4481712700887</v>
      </c>
      <c r="E361" s="18">
        <f t="shared" si="11"/>
        <v>10.49006123005276</v>
      </c>
      <c r="F361" s="20">
        <f t="shared" si="10"/>
        <v>3.037240856350443</v>
      </c>
    </row>
    <row r="362" spans="1:6" ht="15">
      <c r="A362" s="18">
        <v>20.015</v>
      </c>
      <c r="B362" s="21">
        <v>6</v>
      </c>
      <c r="C362" s="18">
        <v>20.045</v>
      </c>
      <c r="D362" s="18">
        <v>607.6703676542508</v>
      </c>
      <c r="E362" s="18">
        <f t="shared" si="11"/>
        <v>10.520433638616264</v>
      </c>
      <c r="F362" s="20">
        <f t="shared" si="10"/>
        <v>3.6460222059255045</v>
      </c>
    </row>
    <row r="363" spans="1:6" ht="15">
      <c r="A363" s="18">
        <v>20.075</v>
      </c>
      <c r="B363" s="21">
        <v>6.5</v>
      </c>
      <c r="C363" s="18">
        <v>20.1075</v>
      </c>
      <c r="D363" s="18">
        <v>607.9223837662007</v>
      </c>
      <c r="E363" s="18">
        <f t="shared" si="11"/>
        <v>10.556893860675519</v>
      </c>
      <c r="F363" s="20">
        <f t="shared" si="10"/>
        <v>3.9514954944803042</v>
      </c>
    </row>
    <row r="364" spans="1:6" ht="15">
      <c r="A364" s="18">
        <v>20.14</v>
      </c>
      <c r="B364" s="21">
        <v>6</v>
      </c>
      <c r="C364" s="18">
        <v>20.17</v>
      </c>
      <c r="D364" s="18">
        <v>608.1738888825115</v>
      </c>
      <c r="E364" s="18">
        <f t="shared" si="11"/>
        <v>10.596408815620322</v>
      </c>
      <c r="F364" s="20">
        <f t="shared" si="10"/>
        <v>3.6490433332950696</v>
      </c>
    </row>
    <row r="365" spans="1:6" ht="15">
      <c r="A365" s="18">
        <v>20.2</v>
      </c>
      <c r="B365" s="21">
        <v>5</v>
      </c>
      <c r="C365" s="18">
        <v>20.225</v>
      </c>
      <c r="D365" s="18">
        <v>608.3947899174879</v>
      </c>
      <c r="E365" s="18">
        <f t="shared" si="11"/>
        <v>10.632899248953272</v>
      </c>
      <c r="F365" s="20">
        <f t="shared" si="10"/>
        <v>3.0419739495874394</v>
      </c>
    </row>
    <row r="366" spans="1:6" ht="15">
      <c r="A366" s="18">
        <v>20.25</v>
      </c>
      <c r="B366" s="21">
        <v>5</v>
      </c>
      <c r="C366" s="18">
        <v>20.275</v>
      </c>
      <c r="D366" s="18">
        <v>608.5952642321754</v>
      </c>
      <c r="E366" s="18">
        <f t="shared" si="11"/>
        <v>10.663318988449147</v>
      </c>
      <c r="F366" s="20">
        <f t="shared" si="10"/>
        <v>3.042976321160877</v>
      </c>
    </row>
    <row r="367" spans="1:6" ht="15">
      <c r="A367" s="18">
        <v>20.3</v>
      </c>
      <c r="B367" s="21">
        <v>5</v>
      </c>
      <c r="C367" s="18">
        <v>20.325</v>
      </c>
      <c r="D367" s="18">
        <v>608.795409286519</v>
      </c>
      <c r="E367" s="18">
        <f t="shared" si="11"/>
        <v>10.693748751660756</v>
      </c>
      <c r="F367" s="20">
        <f t="shared" si="10"/>
        <v>3.043977046432595</v>
      </c>
    </row>
    <row r="368" spans="1:6" ht="15">
      <c r="A368" s="18">
        <v>20.35</v>
      </c>
      <c r="B368" s="21">
        <v>5</v>
      </c>
      <c r="C368" s="18">
        <v>20.375</v>
      </c>
      <c r="D368" s="18">
        <v>608.9952240783691</v>
      </c>
      <c r="E368" s="18">
        <f t="shared" si="11"/>
        <v>10.724188522125083</v>
      </c>
      <c r="F368" s="20">
        <f t="shared" si="10"/>
        <v>3.044976120391846</v>
      </c>
    </row>
    <row r="369" spans="1:6" ht="15">
      <c r="A369" s="18">
        <v>20.4</v>
      </c>
      <c r="B369" s="21">
        <v>5</v>
      </c>
      <c r="C369" s="18">
        <v>20.425</v>
      </c>
      <c r="D369" s="18">
        <v>609.1947074509252</v>
      </c>
      <c r="E369" s="18">
        <f t="shared" si="11"/>
        <v>10.754638283329001</v>
      </c>
      <c r="F369" s="20">
        <f t="shared" si="10"/>
        <v>3.0459735372546257</v>
      </c>
    </row>
    <row r="370" spans="1:6" ht="15">
      <c r="A370" s="18">
        <v>20.45</v>
      </c>
      <c r="B370" s="21">
        <v>6</v>
      </c>
      <c r="C370" s="18">
        <v>20.48</v>
      </c>
      <c r="D370" s="18">
        <v>609.4137548016231</v>
      </c>
      <c r="E370" s="18">
        <f t="shared" si="11"/>
        <v>10.785098018701547</v>
      </c>
      <c r="F370" s="20">
        <f t="shared" si="10"/>
        <v>3.6564825288097387</v>
      </c>
    </row>
    <row r="371" spans="1:6" ht="15">
      <c r="A371" s="18">
        <v>20.51</v>
      </c>
      <c r="B371" s="21">
        <v>6</v>
      </c>
      <c r="C371" s="18">
        <v>20.54</v>
      </c>
      <c r="D371" s="18">
        <v>609.6522540645565</v>
      </c>
      <c r="E371" s="18">
        <f t="shared" si="11"/>
        <v>10.821662843989644</v>
      </c>
      <c r="F371" s="20">
        <f t="shared" si="10"/>
        <v>3.6579135243873386</v>
      </c>
    </row>
    <row r="372" spans="1:6" ht="15">
      <c r="A372" s="18">
        <v>20.57</v>
      </c>
      <c r="B372" s="21">
        <v>5</v>
      </c>
      <c r="C372" s="18">
        <v>20.595</v>
      </c>
      <c r="D372" s="18">
        <v>609.8704529946122</v>
      </c>
      <c r="E372" s="18">
        <f t="shared" si="11"/>
        <v>10.858241979233517</v>
      </c>
      <c r="F372" s="20">
        <f t="shared" si="10"/>
        <v>3.049352264973061</v>
      </c>
    </row>
    <row r="373" spans="1:6" ht="15">
      <c r="A373" s="18">
        <v>20.62</v>
      </c>
      <c r="B373" s="21">
        <v>5</v>
      </c>
      <c r="C373" s="18">
        <v>20.645</v>
      </c>
      <c r="D373" s="18">
        <v>610.0684604600419</v>
      </c>
      <c r="E373" s="18">
        <f t="shared" si="11"/>
        <v>10.888735501883248</v>
      </c>
      <c r="F373" s="20">
        <f t="shared" si="10"/>
        <v>3.0503423023002094</v>
      </c>
    </row>
    <row r="374" spans="1:6" ht="15">
      <c r="A374" s="18">
        <v>20.67</v>
      </c>
      <c r="B374" s="21">
        <v>5</v>
      </c>
      <c r="C374" s="18">
        <v>20.695</v>
      </c>
      <c r="D374" s="18">
        <v>610.2661275871064</v>
      </c>
      <c r="E374" s="18">
        <f t="shared" si="11"/>
        <v>10.919238924906251</v>
      </c>
      <c r="F374" s="20">
        <f t="shared" si="10"/>
        <v>3.051330637935532</v>
      </c>
    </row>
    <row r="375" spans="1:6" ht="15">
      <c r="A375" s="18">
        <v>20.72</v>
      </c>
      <c r="B375" s="21">
        <v>5</v>
      </c>
      <c r="C375" s="18">
        <v>20.745</v>
      </c>
      <c r="D375" s="18">
        <v>610.4634522292449</v>
      </c>
      <c r="E375" s="18">
        <f t="shared" si="11"/>
        <v>10.949752231285606</v>
      </c>
      <c r="F375" s="20">
        <f t="shared" si="10"/>
        <v>3.0523172611462246</v>
      </c>
    </row>
    <row r="376" spans="1:6" ht="15">
      <c r="A376" s="18">
        <v>20.77</v>
      </c>
      <c r="B376" s="21">
        <v>5</v>
      </c>
      <c r="C376" s="18">
        <v>20.795</v>
      </c>
      <c r="D376" s="18">
        <v>610.6604320852482</v>
      </c>
      <c r="E376" s="18">
        <f t="shared" si="11"/>
        <v>10.980275403897068</v>
      </c>
      <c r="F376" s="20">
        <f t="shared" si="10"/>
        <v>3.053302160426241</v>
      </c>
    </row>
    <row r="377" spans="1:6" ht="15">
      <c r="A377" s="18">
        <v>20.82</v>
      </c>
      <c r="B377" s="21">
        <v>5</v>
      </c>
      <c r="C377" s="18">
        <v>20.845</v>
      </c>
      <c r="D377" s="18">
        <v>610.857064699255</v>
      </c>
      <c r="E377" s="18">
        <f t="shared" si="11"/>
        <v>11.01080842550133</v>
      </c>
      <c r="F377" s="20">
        <f t="shared" si="10"/>
        <v>3.0542853234962752</v>
      </c>
    </row>
    <row r="378" spans="1:6" ht="15">
      <c r="A378" s="18">
        <v>20.87</v>
      </c>
      <c r="B378" s="21">
        <v>5</v>
      </c>
      <c r="C378" s="18">
        <v>20.895</v>
      </c>
      <c r="D378" s="18">
        <v>611.0533474607568</v>
      </c>
      <c r="E378" s="18">
        <f t="shared" si="11"/>
        <v>11.041351278736292</v>
      </c>
      <c r="F378" s="20">
        <f t="shared" si="10"/>
        <v>3.055266737303784</v>
      </c>
    </row>
    <row r="379" spans="1:6" ht="15">
      <c r="A379" s="18">
        <v>20.92</v>
      </c>
      <c r="B379" s="21">
        <v>5</v>
      </c>
      <c r="C379" s="18">
        <v>20.945</v>
      </c>
      <c r="D379" s="18">
        <v>611.249277604592</v>
      </c>
      <c r="E379" s="18">
        <f t="shared" si="11"/>
        <v>11.071903946109328</v>
      </c>
      <c r="F379" s="20">
        <f t="shared" si="10"/>
        <v>3.0562463880229593</v>
      </c>
    </row>
    <row r="380" spans="1:6" ht="15">
      <c r="A380" s="18">
        <v>20.97</v>
      </c>
      <c r="B380" s="21">
        <v>5</v>
      </c>
      <c r="C380" s="18">
        <v>20.995</v>
      </c>
      <c r="D380" s="18">
        <v>611.4448522109524</v>
      </c>
      <c r="E380" s="18">
        <f t="shared" si="11"/>
        <v>11.102466409989558</v>
      </c>
      <c r="F380" s="20">
        <f t="shared" si="10"/>
        <v>3.0572242610547615</v>
      </c>
    </row>
    <row r="381" spans="1:6" ht="15">
      <c r="A381" s="18">
        <v>21.02</v>
      </c>
      <c r="B381" s="21">
        <v>5</v>
      </c>
      <c r="C381" s="18">
        <v>21.045</v>
      </c>
      <c r="D381" s="18">
        <v>611.6400682053763</v>
      </c>
      <c r="E381" s="18">
        <f t="shared" si="11"/>
        <v>11.133038652600106</v>
      </c>
      <c r="F381" s="20">
        <f t="shared" si="10"/>
        <v>3.0582003410268817</v>
      </c>
    </row>
    <row r="382" spans="1:6" ht="15">
      <c r="A382" s="18">
        <v>21.07</v>
      </c>
      <c r="B382" s="21">
        <v>4</v>
      </c>
      <c r="C382" s="18">
        <v>21.09</v>
      </c>
      <c r="D382" s="18">
        <v>611.815453321489</v>
      </c>
      <c r="E382" s="18">
        <f t="shared" si="11"/>
        <v>11.163620656010375</v>
      </c>
      <c r="F382" s="20">
        <f t="shared" si="10"/>
        <v>2.447261813285956</v>
      </c>
    </row>
    <row r="383" spans="1:6" ht="15">
      <c r="A383" s="18">
        <v>21.11</v>
      </c>
      <c r="B383" s="21">
        <v>6</v>
      </c>
      <c r="C383" s="18">
        <v>21.14</v>
      </c>
      <c r="D383" s="18">
        <v>612.0099789292192</v>
      </c>
      <c r="E383" s="18">
        <f t="shared" si="11"/>
        <v>11.188093274143235</v>
      </c>
      <c r="F383" s="20">
        <f t="shared" si="10"/>
        <v>3.672059873575315</v>
      </c>
    </row>
    <row r="384" spans="1:6" ht="15">
      <c r="A384" s="18">
        <v>21.17</v>
      </c>
      <c r="B384" s="21">
        <v>7</v>
      </c>
      <c r="C384" s="18">
        <v>21.205</v>
      </c>
      <c r="D384" s="18">
        <v>612.2623109119023</v>
      </c>
      <c r="E384" s="18">
        <f t="shared" si="11"/>
        <v>11.224813872878988</v>
      </c>
      <c r="F384" s="20">
        <f t="shared" si="10"/>
        <v>4.285836176383317</v>
      </c>
    </row>
    <row r="385" spans="1:6" ht="15">
      <c r="A385" s="18">
        <v>21.24</v>
      </c>
      <c r="B385" s="21">
        <v>5</v>
      </c>
      <c r="C385" s="18">
        <v>21.265</v>
      </c>
      <c r="D385" s="18">
        <v>612.4946731009499</v>
      </c>
      <c r="E385" s="18">
        <f t="shared" si="11"/>
        <v>11.267672234642822</v>
      </c>
      <c r="F385" s="20">
        <f t="shared" si="10"/>
        <v>3.0624733655047494</v>
      </c>
    </row>
    <row r="386" spans="1:6" ht="15">
      <c r="A386" s="18">
        <v>21.29</v>
      </c>
      <c r="B386" s="21">
        <v>5</v>
      </c>
      <c r="C386" s="18">
        <v>21.315</v>
      </c>
      <c r="D386" s="18">
        <v>612.6878928724504</v>
      </c>
      <c r="E386" s="18">
        <f t="shared" si="11"/>
        <v>11.29829696829787</v>
      </c>
      <c r="F386" s="20">
        <f t="shared" si="10"/>
        <v>3.063439464362252</v>
      </c>
    </row>
    <row r="387" spans="1:6" ht="15">
      <c r="A387" s="18">
        <v>21.34</v>
      </c>
      <c r="B387" s="21">
        <v>5</v>
      </c>
      <c r="C387" s="18">
        <v>21.365</v>
      </c>
      <c r="D387" s="18">
        <v>612.8807306933596</v>
      </c>
      <c r="E387" s="18">
        <f t="shared" si="11"/>
        <v>11.328931362941491</v>
      </c>
      <c r="F387" s="20">
        <f t="shared" si="10"/>
        <v>3.064403653466798</v>
      </c>
    </row>
    <row r="388" spans="1:6" ht="15">
      <c r="A388" s="18">
        <v>21.39</v>
      </c>
      <c r="B388" s="21">
        <v>5</v>
      </c>
      <c r="C388" s="18">
        <v>21.415</v>
      </c>
      <c r="D388" s="18">
        <v>613.0731823448068</v>
      </c>
      <c r="E388" s="18">
        <f t="shared" si="11"/>
        <v>11.359575399476158</v>
      </c>
      <c r="F388" s="20">
        <f t="shared" si="10"/>
        <v>3.065365911724034</v>
      </c>
    </row>
    <row r="389" spans="1:6" ht="15">
      <c r="A389" s="18">
        <v>21.44</v>
      </c>
      <c r="B389" s="21">
        <v>6</v>
      </c>
      <c r="C389" s="18">
        <v>21.47</v>
      </c>
      <c r="D389" s="18">
        <v>613.2844279112599</v>
      </c>
      <c r="E389" s="18">
        <f t="shared" si="11"/>
        <v>11.390229058593398</v>
      </c>
      <c r="F389" s="20">
        <f t="shared" si="10"/>
        <v>3.6797065674675586</v>
      </c>
    </row>
    <row r="390" spans="1:6" ht="15">
      <c r="A390" s="18">
        <v>21.5</v>
      </c>
      <c r="B390" s="21">
        <v>7</v>
      </c>
      <c r="C390" s="18">
        <v>21.535</v>
      </c>
      <c r="D390" s="18">
        <v>613.5334642418334</v>
      </c>
      <c r="E390" s="18">
        <f t="shared" si="11"/>
        <v>11.427026124268075</v>
      </c>
      <c r="F390" s="20">
        <f t="shared" si="10"/>
        <v>4.294734249692834</v>
      </c>
    </row>
    <row r="391" spans="1:6" ht="15">
      <c r="A391" s="18">
        <v>21.57</v>
      </c>
      <c r="B391" s="21">
        <v>6.5</v>
      </c>
      <c r="C391" s="18">
        <v>21.6025</v>
      </c>
      <c r="D391" s="18">
        <v>613.7913602436643</v>
      </c>
      <c r="E391" s="18">
        <f t="shared" si="11"/>
        <v>11.469973466765003</v>
      </c>
      <c r="F391" s="20">
        <f aca="true" t="shared" si="12" ref="F391:F445">B391*(D391/1000)</f>
        <v>3.9896438415838174</v>
      </c>
    </row>
    <row r="392" spans="1:6" ht="15">
      <c r="A392" s="18">
        <v>21.635</v>
      </c>
      <c r="B392" s="21">
        <v>5</v>
      </c>
      <c r="C392" s="18">
        <v>21.66</v>
      </c>
      <c r="D392" s="18">
        <v>614.0104629400638</v>
      </c>
      <c r="E392" s="18">
        <f t="shared" si="11"/>
        <v>11.50986990518084</v>
      </c>
      <c r="F392" s="20">
        <f t="shared" si="12"/>
        <v>3.0700523147003187</v>
      </c>
    </row>
    <row r="393" spans="1:6" ht="15">
      <c r="A393" s="18">
        <v>21.685</v>
      </c>
      <c r="B393" s="21">
        <v>5</v>
      </c>
      <c r="C393" s="18">
        <v>21.71</v>
      </c>
      <c r="D393" s="18">
        <v>614.200542027116</v>
      </c>
      <c r="E393" s="18">
        <f aca="true" t="shared" si="13" ref="E393:E445">E392+(F392/100)</f>
        <v>11.540570428327843</v>
      </c>
      <c r="F393" s="20">
        <f t="shared" si="12"/>
        <v>3.0710027101355797</v>
      </c>
    </row>
    <row r="394" spans="1:6" ht="15">
      <c r="A394" s="18">
        <v>21.735</v>
      </c>
      <c r="B394" s="21">
        <v>5</v>
      </c>
      <c r="C394" s="18">
        <v>21.76</v>
      </c>
      <c r="D394" s="18">
        <v>614.3902016195176</v>
      </c>
      <c r="E394" s="18">
        <f t="shared" si="13"/>
        <v>11.571280455429198</v>
      </c>
      <c r="F394" s="20">
        <f t="shared" si="12"/>
        <v>3.0719510080975883</v>
      </c>
    </row>
    <row r="395" spans="1:6" ht="15">
      <c r="A395" s="18">
        <v>21.785</v>
      </c>
      <c r="B395" s="21">
        <v>5</v>
      </c>
      <c r="C395" s="18">
        <v>21.81</v>
      </c>
      <c r="D395" s="18">
        <v>614.5794362766634</v>
      </c>
      <c r="E395" s="18">
        <f t="shared" si="13"/>
        <v>11.601999965510174</v>
      </c>
      <c r="F395" s="20">
        <f t="shared" si="12"/>
        <v>3.0728971813833166</v>
      </c>
    </row>
    <row r="396" spans="1:6" ht="15">
      <c r="A396" s="18">
        <v>21.835</v>
      </c>
      <c r="B396" s="21">
        <v>5</v>
      </c>
      <c r="C396" s="18">
        <v>21.86</v>
      </c>
      <c r="D396" s="18">
        <v>614.7682404032988</v>
      </c>
      <c r="E396" s="18">
        <f t="shared" si="13"/>
        <v>11.632728937324007</v>
      </c>
      <c r="F396" s="20">
        <f t="shared" si="12"/>
        <v>3.073841202016494</v>
      </c>
    </row>
    <row r="397" spans="1:6" ht="15">
      <c r="A397" s="18">
        <v>21.885</v>
      </c>
      <c r="B397" s="21">
        <v>6.5</v>
      </c>
      <c r="C397" s="18">
        <v>21.9175</v>
      </c>
      <c r="D397" s="18">
        <v>614.9848254343221</v>
      </c>
      <c r="E397" s="18">
        <f t="shared" si="13"/>
        <v>11.663467349344172</v>
      </c>
      <c r="F397" s="20">
        <f t="shared" si="12"/>
        <v>3.9974013653230944</v>
      </c>
    </row>
    <row r="398" spans="1:6" ht="15">
      <c r="A398" s="18">
        <v>21.95</v>
      </c>
      <c r="B398" s="21">
        <v>6.5</v>
      </c>
      <c r="C398" s="18">
        <v>21.9825</v>
      </c>
      <c r="D398" s="18">
        <v>615.2289545867504</v>
      </c>
      <c r="E398" s="18">
        <f t="shared" si="13"/>
        <v>11.703441362997403</v>
      </c>
      <c r="F398" s="20">
        <f t="shared" si="12"/>
        <v>3.9989882048138776</v>
      </c>
    </row>
    <row r="399" spans="1:6" ht="15">
      <c r="A399" s="18">
        <v>22.015</v>
      </c>
      <c r="B399" s="21">
        <v>5</v>
      </c>
      <c r="C399" s="18">
        <v>22.04</v>
      </c>
      <c r="D399" s="18">
        <v>615.4442800423525</v>
      </c>
      <c r="E399" s="18">
        <f t="shared" si="13"/>
        <v>11.74343124504554</v>
      </c>
      <c r="F399" s="20">
        <f t="shared" si="12"/>
        <v>3.0772214002117626</v>
      </c>
    </row>
    <row r="400" spans="1:6" ht="15">
      <c r="A400" s="18">
        <v>22.065</v>
      </c>
      <c r="B400" s="21">
        <v>5</v>
      </c>
      <c r="C400" s="18">
        <v>22.09</v>
      </c>
      <c r="D400" s="18">
        <v>615.6310272795929</v>
      </c>
      <c r="E400" s="18">
        <f t="shared" si="13"/>
        <v>11.774203459047659</v>
      </c>
      <c r="F400" s="20">
        <f t="shared" si="12"/>
        <v>3.0781551363979642</v>
      </c>
    </row>
    <row r="401" spans="1:6" ht="15">
      <c r="A401" s="18">
        <v>22.115</v>
      </c>
      <c r="B401" s="21">
        <v>5</v>
      </c>
      <c r="C401" s="18">
        <v>22.14</v>
      </c>
      <c r="D401" s="18">
        <v>615.817309794963</v>
      </c>
      <c r="E401" s="18">
        <f t="shared" si="13"/>
        <v>11.804985010411638</v>
      </c>
      <c r="F401" s="20">
        <f t="shared" si="12"/>
        <v>3.0790865489748147</v>
      </c>
    </row>
    <row r="402" spans="1:6" ht="15">
      <c r="A402" s="18">
        <v>22.165</v>
      </c>
      <c r="B402" s="21">
        <v>5</v>
      </c>
      <c r="C402" s="18">
        <v>22.19</v>
      </c>
      <c r="D402" s="18">
        <v>616.0031209725173</v>
      </c>
      <c r="E402" s="18">
        <f t="shared" si="13"/>
        <v>11.835775875901387</v>
      </c>
      <c r="F402" s="20">
        <f t="shared" si="12"/>
        <v>3.0800156048625866</v>
      </c>
    </row>
    <row r="403" spans="1:6" ht="15">
      <c r="A403" s="18">
        <v>22.215</v>
      </c>
      <c r="B403" s="21">
        <v>5</v>
      </c>
      <c r="C403" s="18">
        <v>22.24</v>
      </c>
      <c r="D403" s="18">
        <v>616.1884540416614</v>
      </c>
      <c r="E403" s="18">
        <f t="shared" si="13"/>
        <v>11.866576031950013</v>
      </c>
      <c r="F403" s="20">
        <f t="shared" si="12"/>
        <v>3.080942270208307</v>
      </c>
    </row>
    <row r="404" spans="1:6" ht="15">
      <c r="A404" s="18">
        <v>22.265</v>
      </c>
      <c r="B404" s="21">
        <v>5</v>
      </c>
      <c r="C404" s="18">
        <v>22.29</v>
      </c>
      <c r="D404" s="18">
        <v>616.3733020771498</v>
      </c>
      <c r="E404" s="18">
        <f t="shared" si="13"/>
        <v>11.897385454652095</v>
      </c>
      <c r="F404" s="20">
        <f t="shared" si="12"/>
        <v>3.081866510385749</v>
      </c>
    </row>
    <row r="405" spans="1:6" ht="15">
      <c r="A405" s="18">
        <v>22.315</v>
      </c>
      <c r="B405" s="21">
        <v>5</v>
      </c>
      <c r="C405" s="18">
        <v>22.34</v>
      </c>
      <c r="D405" s="18">
        <v>616.5576579990875</v>
      </c>
      <c r="E405" s="18">
        <f t="shared" si="13"/>
        <v>11.928204119755954</v>
      </c>
      <c r="F405" s="20">
        <f t="shared" si="12"/>
        <v>3.0827882899954373</v>
      </c>
    </row>
    <row r="406" spans="1:6" ht="15">
      <c r="A406" s="18">
        <v>22.365</v>
      </c>
      <c r="B406" s="21">
        <v>5</v>
      </c>
      <c r="C406" s="18">
        <v>22.39</v>
      </c>
      <c r="D406" s="18">
        <v>616.7415145729301</v>
      </c>
      <c r="E406" s="18">
        <f t="shared" si="13"/>
        <v>11.959032002655908</v>
      </c>
      <c r="F406" s="20">
        <f t="shared" si="12"/>
        <v>3.083707572864651</v>
      </c>
    </row>
    <row r="407" spans="1:6" ht="15">
      <c r="A407" s="18">
        <v>22.415</v>
      </c>
      <c r="B407" s="21">
        <v>5</v>
      </c>
      <c r="C407" s="18">
        <v>22.44</v>
      </c>
      <c r="D407" s="18">
        <v>616.9248644094819</v>
      </c>
      <c r="E407" s="18">
        <f t="shared" si="13"/>
        <v>11.989869078384555</v>
      </c>
      <c r="F407" s="20">
        <f t="shared" si="12"/>
        <v>3.0846243220474094</v>
      </c>
    </row>
    <row r="408" spans="1:6" ht="15">
      <c r="A408" s="18">
        <v>22.465</v>
      </c>
      <c r="B408" s="21">
        <v>5</v>
      </c>
      <c r="C408" s="18">
        <v>22.49</v>
      </c>
      <c r="D408" s="18">
        <v>617.1076999648985</v>
      </c>
      <c r="E408" s="18">
        <f t="shared" si="13"/>
        <v>12.020715321605028</v>
      </c>
      <c r="F408" s="20">
        <f t="shared" si="12"/>
        <v>3.0855384998244926</v>
      </c>
    </row>
    <row r="409" spans="1:6" ht="15">
      <c r="A409" s="18">
        <v>22.515</v>
      </c>
      <c r="B409" s="21">
        <v>5</v>
      </c>
      <c r="C409" s="18">
        <v>22.54</v>
      </c>
      <c r="D409" s="18">
        <v>617.2900135406846</v>
      </c>
      <c r="E409" s="18">
        <f t="shared" si="13"/>
        <v>12.051570706603274</v>
      </c>
      <c r="F409" s="20">
        <f t="shared" si="12"/>
        <v>3.0864500677034234</v>
      </c>
    </row>
    <row r="410" spans="1:6" ht="15">
      <c r="A410" s="18">
        <v>22.565</v>
      </c>
      <c r="B410" s="21">
        <v>6.5</v>
      </c>
      <c r="C410" s="18">
        <v>22.5975</v>
      </c>
      <c r="D410" s="18">
        <v>617.4990186541191</v>
      </c>
      <c r="E410" s="18">
        <f t="shared" si="13"/>
        <v>12.082435207280307</v>
      </c>
      <c r="F410" s="20">
        <f t="shared" si="12"/>
        <v>4.013743621251774</v>
      </c>
    </row>
    <row r="411" spans="1:6" ht="15">
      <c r="A411" s="18">
        <v>22.63</v>
      </c>
      <c r="B411" s="21">
        <v>6</v>
      </c>
      <c r="C411" s="18">
        <v>22.66</v>
      </c>
      <c r="D411" s="18">
        <v>617.7253891285598</v>
      </c>
      <c r="E411" s="18">
        <f t="shared" si="13"/>
        <v>12.122572643492825</v>
      </c>
      <c r="F411" s="20">
        <f t="shared" si="12"/>
        <v>3.706352334771359</v>
      </c>
    </row>
    <row r="412" spans="1:6" ht="15">
      <c r="A412" s="18">
        <v>22.69</v>
      </c>
      <c r="B412" s="21">
        <v>4.5</v>
      </c>
      <c r="C412" s="18">
        <v>22.7125</v>
      </c>
      <c r="D412" s="18">
        <v>617.914877696496</v>
      </c>
      <c r="E412" s="18">
        <f t="shared" si="13"/>
        <v>12.159636166840539</v>
      </c>
      <c r="F412" s="20">
        <f t="shared" si="12"/>
        <v>2.780616949634232</v>
      </c>
    </row>
    <row r="413" spans="1:6" ht="15">
      <c r="A413" s="18">
        <v>22.735</v>
      </c>
      <c r="B413" s="21">
        <v>5</v>
      </c>
      <c r="C413" s="18">
        <v>22.76</v>
      </c>
      <c r="D413" s="18">
        <v>618.0857897944933</v>
      </c>
      <c r="E413" s="18">
        <f t="shared" si="13"/>
        <v>12.187442336336881</v>
      </c>
      <c r="F413" s="20">
        <f t="shared" si="12"/>
        <v>3.090428948972466</v>
      </c>
    </row>
    <row r="414" spans="1:6" ht="15">
      <c r="A414" s="18">
        <v>22.785</v>
      </c>
      <c r="B414" s="21">
        <v>4.5</v>
      </c>
      <c r="C414" s="18">
        <v>22.8075</v>
      </c>
      <c r="D414" s="18">
        <v>618.256190876595</v>
      </c>
      <c r="E414" s="18">
        <f t="shared" si="13"/>
        <v>12.218346625826605</v>
      </c>
      <c r="F414" s="20">
        <f t="shared" si="12"/>
        <v>2.7821528589446776</v>
      </c>
    </row>
    <row r="415" spans="1:6" ht="15">
      <c r="A415" s="18">
        <v>22.83</v>
      </c>
      <c r="B415" s="21">
        <v>7</v>
      </c>
      <c r="C415" s="18">
        <v>22.865</v>
      </c>
      <c r="D415" s="18">
        <v>618.4617714862643</v>
      </c>
      <c r="E415" s="18">
        <f t="shared" si="13"/>
        <v>12.246168154416052</v>
      </c>
      <c r="F415" s="20">
        <f t="shared" si="12"/>
        <v>4.32923240040385</v>
      </c>
    </row>
    <row r="416" spans="1:6" ht="15">
      <c r="A416" s="18">
        <v>22.9</v>
      </c>
      <c r="B416" s="21">
        <v>5</v>
      </c>
      <c r="C416" s="18">
        <v>22.925</v>
      </c>
      <c r="D416" s="18">
        <v>618.6754658129565</v>
      </c>
      <c r="E416" s="18">
        <f t="shared" si="13"/>
        <v>12.289460478420091</v>
      </c>
      <c r="F416" s="20">
        <f t="shared" si="12"/>
        <v>3.093377329064783</v>
      </c>
    </row>
    <row r="417" spans="1:6" ht="15">
      <c r="A417" s="18">
        <v>22.95</v>
      </c>
      <c r="B417" s="21">
        <v>5</v>
      </c>
      <c r="C417" s="18">
        <v>22.975</v>
      </c>
      <c r="D417" s="18">
        <v>618.8528900538315</v>
      </c>
      <c r="E417" s="18">
        <f t="shared" si="13"/>
        <v>12.32039425171074</v>
      </c>
      <c r="F417" s="20">
        <f t="shared" si="12"/>
        <v>3.0942644502691574</v>
      </c>
    </row>
    <row r="418" spans="1:6" ht="15">
      <c r="A418" s="18">
        <v>23</v>
      </c>
      <c r="B418" s="21">
        <v>5</v>
      </c>
      <c r="C418" s="18">
        <v>23.025</v>
      </c>
      <c r="D418" s="18">
        <v>619.0297096141126</v>
      </c>
      <c r="E418" s="18">
        <f t="shared" si="13"/>
        <v>12.35133689621343</v>
      </c>
      <c r="F418" s="20">
        <f t="shared" si="12"/>
        <v>3.0951485480705627</v>
      </c>
    </row>
    <row r="419" spans="1:6" ht="15">
      <c r="A419" s="18">
        <v>23.05</v>
      </c>
      <c r="B419" s="21">
        <v>5</v>
      </c>
      <c r="C419" s="18">
        <v>23.075</v>
      </c>
      <c r="D419" s="18">
        <v>619.2059151405506</v>
      </c>
      <c r="E419" s="18">
        <f t="shared" si="13"/>
        <v>12.382288381694137</v>
      </c>
      <c r="F419" s="20">
        <f t="shared" si="12"/>
        <v>3.0960295757027527</v>
      </c>
    </row>
    <row r="420" spans="1:6" ht="15">
      <c r="A420" s="18">
        <v>23.1</v>
      </c>
      <c r="B420" s="21">
        <v>5</v>
      </c>
      <c r="C420" s="18">
        <v>23.125</v>
      </c>
      <c r="D420" s="18">
        <v>619.3814971252441</v>
      </c>
      <c r="E420" s="18">
        <f t="shared" si="13"/>
        <v>12.413248677451165</v>
      </c>
      <c r="F420" s="20">
        <f t="shared" si="12"/>
        <v>3.09690748562622</v>
      </c>
    </row>
    <row r="421" spans="1:6" ht="15">
      <c r="A421" s="18">
        <v>23.15</v>
      </c>
      <c r="B421" s="21">
        <v>5</v>
      </c>
      <c r="C421" s="18">
        <v>23.175</v>
      </c>
      <c r="D421" s="18">
        <v>619.5564459056441</v>
      </c>
      <c r="E421" s="18">
        <f t="shared" si="13"/>
        <v>12.444217752307427</v>
      </c>
      <c r="F421" s="20">
        <f t="shared" si="12"/>
        <v>3.0977822295282205</v>
      </c>
    </row>
    <row r="422" spans="1:6" ht="15">
      <c r="A422" s="18">
        <v>23.2</v>
      </c>
      <c r="B422" s="21">
        <v>5</v>
      </c>
      <c r="C422" s="18">
        <v>23.225</v>
      </c>
      <c r="D422" s="18">
        <v>619.7307516645501</v>
      </c>
      <c r="E422" s="18">
        <f t="shared" si="13"/>
        <v>12.47519557460271</v>
      </c>
      <c r="F422" s="20">
        <f t="shared" si="12"/>
        <v>3.09865375832275</v>
      </c>
    </row>
    <row r="423" spans="1:6" ht="15">
      <c r="A423" s="18">
        <v>23.25</v>
      </c>
      <c r="B423" s="21">
        <v>7</v>
      </c>
      <c r="C423" s="18">
        <v>23.285</v>
      </c>
      <c r="D423" s="18">
        <v>619.939055735614</v>
      </c>
      <c r="E423" s="18">
        <f t="shared" si="13"/>
        <v>12.506182112185938</v>
      </c>
      <c r="F423" s="20">
        <f t="shared" si="12"/>
        <v>4.339573390149298</v>
      </c>
    </row>
    <row r="424" spans="1:6" ht="15">
      <c r="A424" s="18">
        <v>23.32</v>
      </c>
      <c r="B424" s="21">
        <v>6</v>
      </c>
      <c r="C424" s="18">
        <v>23.35</v>
      </c>
      <c r="D424" s="18">
        <v>620.1636370219312</v>
      </c>
      <c r="E424" s="18">
        <f t="shared" si="13"/>
        <v>12.54957784608743</v>
      </c>
      <c r="F424" s="20">
        <f t="shared" si="12"/>
        <v>3.7209818221315873</v>
      </c>
    </row>
    <row r="425" spans="1:6" ht="15">
      <c r="A425" s="18">
        <v>23.38</v>
      </c>
      <c r="B425" s="21">
        <v>5</v>
      </c>
      <c r="C425" s="18">
        <v>23.405</v>
      </c>
      <c r="D425" s="18">
        <v>620.3527725000552</v>
      </c>
      <c r="E425" s="18">
        <f t="shared" si="13"/>
        <v>12.586787664308746</v>
      </c>
      <c r="F425" s="20">
        <f t="shared" si="12"/>
        <v>3.1017638625002757</v>
      </c>
    </row>
    <row r="426" spans="1:6" ht="15">
      <c r="A426" s="18">
        <v>23.43</v>
      </c>
      <c r="B426" s="21">
        <v>5</v>
      </c>
      <c r="C426" s="18">
        <v>23.455</v>
      </c>
      <c r="D426" s="18">
        <v>620.5239895323917</v>
      </c>
      <c r="E426" s="18">
        <f t="shared" si="13"/>
        <v>12.617805302933748</v>
      </c>
      <c r="F426" s="20">
        <f t="shared" si="12"/>
        <v>3.1026199476619585</v>
      </c>
    </row>
    <row r="427" spans="1:6" ht="15">
      <c r="A427" s="18">
        <v>23.48</v>
      </c>
      <c r="B427" s="21">
        <v>6</v>
      </c>
      <c r="C427" s="18">
        <v>23.51</v>
      </c>
      <c r="D427" s="18">
        <v>620.7115183636565</v>
      </c>
      <c r="E427" s="18">
        <f t="shared" si="13"/>
        <v>12.648831502410367</v>
      </c>
      <c r="F427" s="20">
        <f t="shared" si="12"/>
        <v>3.7242691101819396</v>
      </c>
    </row>
    <row r="428" spans="1:6" ht="15">
      <c r="A428" s="18">
        <v>23.54</v>
      </c>
      <c r="B428" s="21">
        <v>7</v>
      </c>
      <c r="C428" s="18">
        <v>23.575</v>
      </c>
      <c r="D428" s="18">
        <v>620.932030253769</v>
      </c>
      <c r="E428" s="18">
        <f t="shared" si="13"/>
        <v>12.686074193512187</v>
      </c>
      <c r="F428" s="20">
        <f t="shared" si="12"/>
        <v>4.346524211776383</v>
      </c>
    </row>
    <row r="429" spans="1:6" ht="15">
      <c r="A429" s="18">
        <v>23.61</v>
      </c>
      <c r="B429" s="21">
        <v>5</v>
      </c>
      <c r="C429" s="18">
        <v>23.635</v>
      </c>
      <c r="D429" s="18">
        <v>621.1344895466228</v>
      </c>
      <c r="E429" s="18">
        <f t="shared" si="13"/>
        <v>12.72953943562995</v>
      </c>
      <c r="F429" s="20">
        <f t="shared" si="12"/>
        <v>3.1056724477331143</v>
      </c>
    </row>
    <row r="430" spans="1:6" ht="15">
      <c r="A430" s="18">
        <v>23.66</v>
      </c>
      <c r="B430" s="21">
        <v>6</v>
      </c>
      <c r="C430" s="18">
        <v>23.69</v>
      </c>
      <c r="D430" s="18">
        <v>621.3191408497435</v>
      </c>
      <c r="E430" s="18">
        <f t="shared" si="13"/>
        <v>12.760596160107282</v>
      </c>
      <c r="F430" s="20">
        <f t="shared" si="12"/>
        <v>3.7279148450984607</v>
      </c>
    </row>
    <row r="431" spans="1:6" ht="15">
      <c r="A431" s="18">
        <v>23.72</v>
      </c>
      <c r="B431" s="21">
        <v>6.5</v>
      </c>
      <c r="C431" s="18">
        <v>23.7525</v>
      </c>
      <c r="D431" s="18">
        <v>621.527864852698</v>
      </c>
      <c r="E431" s="18">
        <f t="shared" si="13"/>
        <v>12.797875308558266</v>
      </c>
      <c r="F431" s="20">
        <f t="shared" si="12"/>
        <v>4.039931121542537</v>
      </c>
    </row>
    <row r="432" spans="1:6" ht="15">
      <c r="A432" s="18">
        <v>23.785</v>
      </c>
      <c r="B432" s="21">
        <v>7</v>
      </c>
      <c r="C432" s="18">
        <v>23.82</v>
      </c>
      <c r="D432" s="18">
        <v>621.7519389061374</v>
      </c>
      <c r="E432" s="18">
        <f t="shared" si="13"/>
        <v>12.838274619773692</v>
      </c>
      <c r="F432" s="20">
        <f t="shared" si="12"/>
        <v>4.352263572342962</v>
      </c>
    </row>
    <row r="433" spans="1:6" ht="15">
      <c r="A433" s="18">
        <v>23.855</v>
      </c>
      <c r="B433" s="21">
        <v>5</v>
      </c>
      <c r="C433" s="18">
        <v>23.88</v>
      </c>
      <c r="D433" s="18">
        <v>621.9499179407719</v>
      </c>
      <c r="E433" s="18">
        <f t="shared" si="13"/>
        <v>12.881797255497121</v>
      </c>
      <c r="F433" s="20">
        <f t="shared" si="12"/>
        <v>3.10974958970386</v>
      </c>
    </row>
    <row r="434" spans="1:6" ht="15">
      <c r="A434" s="18">
        <v>23.905</v>
      </c>
      <c r="B434" s="21">
        <v>5</v>
      </c>
      <c r="C434" s="18">
        <v>23.93</v>
      </c>
      <c r="D434" s="18">
        <v>622.1140236537306</v>
      </c>
      <c r="E434" s="18">
        <f t="shared" si="13"/>
        <v>12.912894751394159</v>
      </c>
      <c r="F434" s="20">
        <f t="shared" si="12"/>
        <v>3.1105701182686527</v>
      </c>
    </row>
    <row r="435" spans="1:6" ht="15">
      <c r="A435" s="18">
        <v>23.955</v>
      </c>
      <c r="B435" s="21">
        <v>5</v>
      </c>
      <c r="C435" s="18">
        <v>23.98</v>
      </c>
      <c r="D435" s="18">
        <v>622.277319306995</v>
      </c>
      <c r="E435" s="18">
        <f t="shared" si="13"/>
        <v>12.944000452576846</v>
      </c>
      <c r="F435" s="20">
        <f t="shared" si="12"/>
        <v>3.1113865965349747</v>
      </c>
    </row>
    <row r="436" spans="1:6" ht="15">
      <c r="A436" s="18">
        <v>24.005</v>
      </c>
      <c r="B436" s="21">
        <v>5</v>
      </c>
      <c r="C436" s="18">
        <v>24.03</v>
      </c>
      <c r="D436" s="18">
        <v>622.4397925934999</v>
      </c>
      <c r="E436" s="18">
        <f t="shared" si="13"/>
        <v>12.975114318542197</v>
      </c>
      <c r="F436" s="20">
        <f t="shared" si="12"/>
        <v>3.1121989629674998</v>
      </c>
    </row>
    <row r="437" spans="1:6" ht="15">
      <c r="A437" s="18">
        <v>24.055</v>
      </c>
      <c r="B437" s="21">
        <v>6</v>
      </c>
      <c r="C437" s="18">
        <v>24.085</v>
      </c>
      <c r="D437" s="18">
        <v>622.6175484973767</v>
      </c>
      <c r="E437" s="18">
        <f t="shared" si="13"/>
        <v>13.006236308171871</v>
      </c>
      <c r="F437" s="20">
        <f t="shared" si="12"/>
        <v>3.73570529098426</v>
      </c>
    </row>
    <row r="438" spans="1:6" ht="15">
      <c r="A438" s="18">
        <v>24.115</v>
      </c>
      <c r="B438" s="21">
        <v>7</v>
      </c>
      <c r="C438" s="18">
        <v>24.15</v>
      </c>
      <c r="D438" s="18">
        <v>622.8262983299311</v>
      </c>
      <c r="E438" s="18">
        <f t="shared" si="13"/>
        <v>13.043593361081713</v>
      </c>
      <c r="F438" s="20">
        <f t="shared" si="12"/>
        <v>4.359784088309517</v>
      </c>
    </row>
    <row r="439" spans="1:6" ht="15">
      <c r="A439" s="18">
        <v>24.185</v>
      </c>
      <c r="B439" s="21">
        <v>6.5</v>
      </c>
      <c r="C439" s="18">
        <v>24.2175</v>
      </c>
      <c r="D439" s="18">
        <v>623.0415286736242</v>
      </c>
      <c r="E439" s="18">
        <f t="shared" si="13"/>
        <v>13.087191201964808</v>
      </c>
      <c r="F439" s="20">
        <f t="shared" si="12"/>
        <v>4.049769936378557</v>
      </c>
    </row>
    <row r="440" spans="1:6" ht="15">
      <c r="A440" s="18">
        <v>24.25</v>
      </c>
      <c r="B440" s="21">
        <v>5</v>
      </c>
      <c r="C440" s="18">
        <v>24.275</v>
      </c>
      <c r="D440" s="18">
        <v>623.2236050644253</v>
      </c>
      <c r="E440" s="18">
        <f t="shared" si="13"/>
        <v>13.127688901328593</v>
      </c>
      <c r="F440" s="20">
        <f t="shared" si="12"/>
        <v>3.116118025322127</v>
      </c>
    </row>
    <row r="441" spans="1:6" ht="15">
      <c r="A441" s="18">
        <v>24.3</v>
      </c>
      <c r="B441" s="21">
        <v>5</v>
      </c>
      <c r="C441" s="18">
        <v>24.325</v>
      </c>
      <c r="D441" s="18">
        <v>623.3809675872693</v>
      </c>
      <c r="E441" s="18">
        <f t="shared" si="13"/>
        <v>13.158850081581814</v>
      </c>
      <c r="F441" s="20">
        <f t="shared" si="12"/>
        <v>3.116904837936347</v>
      </c>
    </row>
    <row r="442" spans="1:6" ht="15">
      <c r="A442" s="18">
        <v>24.35</v>
      </c>
      <c r="B442" s="21">
        <v>5</v>
      </c>
      <c r="C442" s="18">
        <v>24.375</v>
      </c>
      <c r="D442" s="18">
        <v>623.5374186096191</v>
      </c>
      <c r="E442" s="18">
        <f t="shared" si="13"/>
        <v>13.190019129961177</v>
      </c>
      <c r="F442" s="20">
        <f t="shared" si="12"/>
        <v>3.1176870930480955</v>
      </c>
    </row>
    <row r="443" spans="1:6" ht="15">
      <c r="A443" s="18">
        <v>24.4</v>
      </c>
      <c r="B443" s="21">
        <v>5</v>
      </c>
      <c r="C443" s="18">
        <v>24.425</v>
      </c>
      <c r="D443" s="18">
        <v>623.6929446026753</v>
      </c>
      <c r="E443" s="18">
        <f t="shared" si="13"/>
        <v>13.22119600089166</v>
      </c>
      <c r="F443" s="20">
        <f t="shared" si="12"/>
        <v>3.1184647230133766</v>
      </c>
    </row>
    <row r="444" spans="1:6" ht="15">
      <c r="A444" s="18">
        <v>24.45</v>
      </c>
      <c r="B444" s="21">
        <v>5</v>
      </c>
      <c r="C444" s="18">
        <v>24.475</v>
      </c>
      <c r="D444" s="18">
        <v>623.8475318829877</v>
      </c>
      <c r="E444" s="18">
        <f t="shared" si="13"/>
        <v>13.252380648121793</v>
      </c>
      <c r="F444" s="20">
        <f t="shared" si="12"/>
        <v>3.1192376594149387</v>
      </c>
    </row>
    <row r="445" spans="1:6" ht="15">
      <c r="A445" s="18">
        <v>24.5</v>
      </c>
      <c r="B445" s="21">
        <v>7</v>
      </c>
      <c r="C445" s="18">
        <v>24.535</v>
      </c>
      <c r="D445" s="18">
        <v>624.031778023609</v>
      </c>
      <c r="E445" s="18">
        <f t="shared" si="13"/>
        <v>13.283573024715942</v>
      </c>
      <c r="F445" s="20">
        <f t="shared" si="12"/>
        <v>4.368222446165263</v>
      </c>
    </row>
    <row r="446" spans="1:5" ht="15">
      <c r="A446" s="18">
        <v>24.57</v>
      </c>
      <c r="E446" s="18">
        <f>E445+(F445/100)</f>
        <v>13.327255249177595</v>
      </c>
    </row>
    <row r="448" ht="15">
      <c r="E448" s="18" t="s">
        <v>196</v>
      </c>
    </row>
    <row r="449" ht="15">
      <c r="E449" s="18" t="s">
        <v>197</v>
      </c>
    </row>
    <row r="451" ht="15">
      <c r="E451" s="18" t="s">
        <v>198</v>
      </c>
    </row>
    <row r="452" ht="15">
      <c r="E452" s="18" t="s">
        <v>199</v>
      </c>
    </row>
    <row r="454" ht="15">
      <c r="E454" s="2" t="s">
        <v>209</v>
      </c>
    </row>
    <row r="455" ht="15">
      <c r="E455" s="18" t="s">
        <v>200</v>
      </c>
    </row>
  </sheetData>
  <sheetProtection/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2016-01-05T14:28:41Z</dcterms:modified>
  <cp:category/>
  <cp:version/>
  <cp:contentType/>
  <cp:contentStatus/>
</cp:coreProperties>
</file>