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2432" activeTab="0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SDOME2EX" localSheetId="1">'dust samples'!$A$8:$T$356</definedName>
  </definedNames>
  <calcPr fullCalcOnLoad="1"/>
</workbook>
</file>

<file path=xl/sharedStrings.xml><?xml version="1.0" encoding="utf-8"?>
<sst xmlns="http://schemas.openxmlformats.org/spreadsheetml/2006/main" count="387" uniqueCount="209">
  <si>
    <t>Core Name</t>
  </si>
  <si>
    <t>Individual Sample Data: Microparticles</t>
  </si>
  <si>
    <t>Date</t>
  </si>
  <si>
    <t>Analyzed</t>
  </si>
  <si>
    <t xml:space="preserve">Section </t>
  </si>
  <si>
    <t>Number</t>
  </si>
  <si>
    <t>drilled 1997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</si>
  <si>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</si>
  <si>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</si>
  <si>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</si>
  <si>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</si>
  <si>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</si>
  <si>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</si>
  <si>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</si>
  <si>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</si>
  <si>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</si>
  <si>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</si>
  <si>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</si>
  <si>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</si>
  <si>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</si>
  <si>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</si>
  <si>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</si>
  <si>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</si>
  <si>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</si>
  <si>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</si>
  <si>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</si>
  <si>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</si>
  <si>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</si>
  <si>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</si>
  <si>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</si>
  <si>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</si>
  <si>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</si>
  <si>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</si>
  <si>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</si>
  <si>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</si>
  <si>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</si>
  <si>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</si>
  <si>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</si>
  <si>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</si>
  <si>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</si>
  <si>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</si>
  <si>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</si>
  <si>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</si>
  <si>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</si>
  <si>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</si>
  <si>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</si>
  <si>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</si>
  <si>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</si>
  <si>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</si>
  <si>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</si>
  <si>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</si>
  <si>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coarseness</t>
  </si>
  <si>
    <t>factor</t>
  </si>
  <si>
    <t>CF</t>
  </si>
  <si>
    <t>SDOME2</t>
  </si>
  <si>
    <t>dust</t>
  </si>
  <si>
    <t xml:space="preserve">depth </t>
  </si>
  <si>
    <t>depth w.e.</t>
  </si>
  <si>
    <t>Core SDOME2</t>
  </si>
  <si>
    <t>accum w.e.</t>
  </si>
  <si>
    <t>(&gt; 1.00 / &gt; 0.63)*100</t>
  </si>
  <si>
    <t xml:space="preserve">     year</t>
  </si>
  <si>
    <t>ann. avg.</t>
  </si>
  <si>
    <t xml:space="preserve">annual </t>
  </si>
  <si>
    <t>dust flux</t>
  </si>
  <si>
    <t>avg accum</t>
  </si>
  <si>
    <t xml:space="preserve">      cf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</si>
  <si>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</si>
  <si>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</si>
  <si>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</si>
  <si>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</si>
  <si>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</si>
  <si>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</si>
  <si>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</si>
  <si>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</si>
  <si>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</si>
  <si>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</si>
  <si>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</si>
  <si>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</si>
  <si>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</si>
  <si>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</si>
  <si>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</si>
  <si>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</si>
  <si>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</si>
  <si>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</si>
  <si>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</si>
  <si>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</si>
  <si>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</si>
  <si>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</si>
  <si>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</si>
  <si>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</si>
  <si>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</si>
  <si>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</si>
  <si>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</si>
  <si>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</si>
  <si>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</si>
  <si>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 xml:space="preserve">    large</t>
  </si>
  <si>
    <t xml:space="preserve">     total</t>
  </si>
  <si>
    <t xml:space="preserve">    small</t>
  </si>
  <si>
    <t>avg.</t>
  </si>
  <si>
    <t xml:space="preserve">      avg.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</si>
  <si>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</si>
  <si>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</si>
  <si>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</si>
  <si>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</si>
  <si>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</si>
  <si>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</si>
  <si>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 xml:space="preserve">is noted at the bottom of </t>
  </si>
  <si>
    <t>* L.d.h. indicates a low density depth hoar layer</t>
  </si>
  <si>
    <t>Firn</t>
  </si>
  <si>
    <t>Crust</t>
  </si>
  <si>
    <t>Depth hoar</t>
  </si>
  <si>
    <t>Ice lens</t>
  </si>
  <si>
    <t>L. d. h.</t>
  </si>
  <si>
    <t>Ice layer</t>
  </si>
  <si>
    <t>Core B</t>
  </si>
  <si>
    <t>sample size</t>
  </si>
  <si>
    <t>mid point of</t>
  </si>
  <si>
    <t>sample m</t>
  </si>
  <si>
    <t>ss firn</t>
  </si>
  <si>
    <t xml:space="preserve">    isotope</t>
  </si>
  <si>
    <t xml:space="preserve">   samples</t>
  </si>
  <si>
    <t xml:space="preserve">   dep firn</t>
  </si>
  <si>
    <t xml:space="preserve">     dust</t>
  </si>
  <si>
    <t xml:space="preserve">    ss w.e.</t>
  </si>
  <si>
    <t>*density measured in the field by Joe McConnell (was at UA now at DRI)</t>
  </si>
  <si>
    <t>density</t>
  </si>
  <si>
    <t>( kg / m3 )</t>
  </si>
  <si>
    <t xml:space="preserve">  density</t>
  </si>
  <si>
    <t xml:space="preserve">    depth </t>
  </si>
  <si>
    <t xml:space="preserve">      (m)</t>
  </si>
  <si>
    <t xml:space="preserve">     (cm)</t>
  </si>
  <si>
    <t>Note: Water equivalent calculation based on UA density measurements (see</t>
  </si>
  <si>
    <t>coefficients for depth -density polynomial</t>
  </si>
  <si>
    <t>A =  336.3562</t>
  </si>
  <si>
    <t>B =  39.52742</t>
  </si>
  <si>
    <t>C = -2.53376</t>
  </si>
  <si>
    <t>D =  0.082381</t>
  </si>
  <si>
    <t>E =  -0.001031</t>
  </si>
  <si>
    <t xml:space="preserve">using depth at </t>
  </si>
  <si>
    <t>at top not mid-pt</t>
  </si>
  <si>
    <t>Core A</t>
  </si>
  <si>
    <t xml:space="preserve">Note density for South Dome Cores is based on a model developed using data from Cores A &amp; B </t>
  </si>
  <si>
    <t>and the model developed by UA (McConnell)</t>
  </si>
  <si>
    <t>prior sheet) and the UA density model (see below)</t>
  </si>
  <si>
    <t>based on density measured on UA cores A and B combined and using the UA density model</t>
  </si>
  <si>
    <t>Note: There are different numbers of dust and isotope samples</t>
  </si>
  <si>
    <t xml:space="preserve">dust samples </t>
  </si>
  <si>
    <t>lat</t>
  </si>
  <si>
    <t>long</t>
  </si>
  <si>
    <t>elevation</t>
  </si>
  <si>
    <t>bottom depth</t>
  </si>
  <si>
    <t>63.149 N</t>
  </si>
  <si>
    <t>44.817 W</t>
  </si>
  <si>
    <t>15.30 m</t>
  </si>
  <si>
    <t>Note: Concentrations per mL must be calculated using the sample volume analyzed: see Column T for the sample volume</t>
  </si>
  <si>
    <t>NM = not measured</t>
  </si>
  <si>
    <t>NC = not calculated</t>
  </si>
  <si>
    <t>NM</t>
  </si>
  <si>
    <t>NC</t>
  </si>
  <si>
    <t>depth m</t>
  </si>
  <si>
    <t>(m)</t>
  </si>
  <si>
    <t>(m w.e.)</t>
  </si>
  <si>
    <t>1986-1996</t>
  </si>
  <si>
    <t>Small  = 0.63 - 0.83 um</t>
  </si>
  <si>
    <t>Large = &gt;1.59 um</t>
  </si>
  <si>
    <t>Total &gt;0.63 um</t>
  </si>
  <si>
    <t>the stratigraphic unit.</t>
  </si>
  <si>
    <t>For example, from 0.000 to 0.190</t>
  </si>
  <si>
    <t>the feature is firn: from 0.190 to 0.193</t>
  </si>
  <si>
    <t>the feature is crust.</t>
  </si>
  <si>
    <t>not measured by OSU</t>
  </si>
  <si>
    <t>volume</t>
  </si>
  <si>
    <t>*data not provided by McConnell</t>
  </si>
  <si>
    <t>depth</t>
  </si>
  <si>
    <t>dust concentration</t>
  </si>
  <si>
    <t>top of sample</t>
  </si>
  <si>
    <t>dia. &gt;0.63 um</t>
  </si>
  <si>
    <t>year at top</t>
  </si>
  <si>
    <r>
      <t>δ</t>
    </r>
    <r>
      <rPr>
        <vertAlign val="superscript"/>
        <sz val="12"/>
        <color indexed="8"/>
        <rFont val="Arial"/>
        <family val="2"/>
      </rPr>
      <t>18</t>
    </r>
    <r>
      <rPr>
        <sz val="12"/>
        <color indexed="8"/>
        <rFont val="Arial"/>
        <family val="2"/>
      </rPr>
      <t>O</t>
    </r>
  </si>
  <si>
    <t>*x1000 for per ml</t>
  </si>
  <si>
    <t>annual accumulation based upon seasonal variations in dust</t>
  </si>
  <si>
    <t xml:space="preserve">depth at </t>
  </si>
  <si>
    <t>year based</t>
  </si>
  <si>
    <t xml:space="preserve">accum based </t>
  </si>
  <si>
    <t># samples</t>
  </si>
  <si>
    <t>top of year</t>
  </si>
  <si>
    <t>on dust</t>
  </si>
  <si>
    <t>per year</t>
  </si>
  <si>
    <r>
      <t>annual accumulation based upon seasonal variations in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O </t>
    </r>
  </si>
  <si>
    <t xml:space="preserve">depth at  </t>
  </si>
  <si>
    <t xml:space="preserve">year based  </t>
  </si>
  <si>
    <t xml:space="preserve">accum based  </t>
  </si>
  <si>
    <r>
      <t>on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</si>
  <si>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(mm w.e.)</t>
  </si>
  <si>
    <r>
      <t>dust &amp; δ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</si>
  <si>
    <t>Calculation for 18O samples</t>
  </si>
  <si>
    <t>Calculation for dust samples</t>
  </si>
  <si>
    <t>missing data</t>
  </si>
  <si>
    <t>incomplete year</t>
  </si>
  <si>
    <t>depth top (m)</t>
  </si>
  <si>
    <t>dep center (m)</t>
  </si>
  <si>
    <t>length (cm)</t>
  </si>
  <si>
    <t>diam (cm)</t>
  </si>
  <si>
    <t>mass (kg)</t>
  </si>
  <si>
    <t>2850 m</t>
  </si>
  <si>
    <t>R² =  0.9804</t>
  </si>
  <si>
    <t>density calculated using the depth at the top of each sample</t>
  </si>
  <si>
    <t>Core SDOME2 (South Dome Core 2 or Core B) drilled 1997 Greenland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</si>
</sst>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0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HLV"/>
      <family val="0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40" fillId="0" borderId="0" xfId="51">
      <alignment/>
      <protection/>
    </xf>
    <xf numFmtId="0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2" fontId="39" fillId="31" borderId="0" xfId="50" applyNumberForma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E6" sqref="E6"/>
    </sheetView>
  </sheetViews>
  <sheetFormatPr defaultColWidth="8.88671875" defaultRowHeight="15"/>
  <cols>
    <col min="1" max="1" width="11.4453125" style="0" customWidth="1"/>
  </cols>
  <sheetData>
    <row r="1" s="33" customFormat="1" ht="15">
      <c r="A1" s="33" t="s">
        <v>208</v>
      </c>
    </row>
    <row r="3" spans="1:2" ht="15">
      <c r="A3" s="29" t="s">
        <v>148</v>
      </c>
      <c r="B3" s="29" t="s">
        <v>152</v>
      </c>
    </row>
    <row r="4" spans="1:2" ht="15">
      <c r="A4" s="29" t="s">
        <v>149</v>
      </c>
      <c r="B4" s="29" t="s">
        <v>153</v>
      </c>
    </row>
    <row r="5" spans="1:2" ht="15">
      <c r="A5" s="29" t="s">
        <v>150</v>
      </c>
      <c r="B5" s="29" t="s">
        <v>205</v>
      </c>
    </row>
    <row r="6" spans="1:2" ht="15">
      <c r="A6" s="29" t="s">
        <v>151</v>
      </c>
      <c r="B6" s="29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B78" sqref="B78"/>
    </sheetView>
  </sheetViews>
  <sheetFormatPr defaultColWidth="8.88671875" defaultRowHeight="15"/>
  <cols>
    <col min="1" max="1" width="10.6640625" style="0" customWidth="1"/>
    <col min="2" max="2" width="10.5546875" style="20" customWidth="1"/>
    <col min="3" max="3" width="10.88671875" style="0" customWidth="1"/>
  </cols>
  <sheetData>
    <row r="1" spans="1:5" ht="15">
      <c r="A1" s="19" t="s">
        <v>58</v>
      </c>
      <c r="E1" s="29" t="s">
        <v>101</v>
      </c>
    </row>
    <row r="2" spans="2:5" ht="15">
      <c r="B2" s="20" t="s">
        <v>102</v>
      </c>
      <c r="C2" t="s">
        <v>103</v>
      </c>
      <c r="E2" t="s">
        <v>104</v>
      </c>
    </row>
    <row r="3" spans="2:5" ht="15">
      <c r="B3" s="20" t="s">
        <v>105</v>
      </c>
      <c r="C3" t="s">
        <v>106</v>
      </c>
      <c r="E3" t="s">
        <v>107</v>
      </c>
    </row>
    <row r="4" ht="15">
      <c r="E4" t="s">
        <v>167</v>
      </c>
    </row>
    <row r="5" spans="2:5" ht="15">
      <c r="B5" s="20">
        <v>0</v>
      </c>
      <c r="E5" s="29" t="s">
        <v>168</v>
      </c>
    </row>
    <row r="6" spans="2:5" ht="15">
      <c r="B6" s="20">
        <v>0.19</v>
      </c>
      <c r="C6" t="s">
        <v>109</v>
      </c>
      <c r="E6" s="29" t="s">
        <v>169</v>
      </c>
    </row>
    <row r="7" spans="2:5" ht="15">
      <c r="B7" s="20">
        <v>0.193</v>
      </c>
      <c r="C7" t="s">
        <v>110</v>
      </c>
      <c r="E7" s="29" t="s">
        <v>170</v>
      </c>
    </row>
    <row r="8" spans="2:3" ht="15">
      <c r="B8" s="20">
        <v>0.43</v>
      </c>
      <c r="C8" t="s">
        <v>109</v>
      </c>
    </row>
    <row r="9" spans="2:3" ht="15">
      <c r="B9" s="20">
        <v>0.433</v>
      </c>
      <c r="C9" t="s">
        <v>110</v>
      </c>
    </row>
    <row r="10" spans="2:5" ht="15">
      <c r="B10" s="20">
        <v>1.41</v>
      </c>
      <c r="C10" t="s">
        <v>109</v>
      </c>
      <c r="E10" t="s">
        <v>108</v>
      </c>
    </row>
    <row r="11" spans="2:3" ht="15">
      <c r="B11" s="20">
        <v>1.42</v>
      </c>
      <c r="C11" t="s">
        <v>111</v>
      </c>
    </row>
    <row r="12" spans="2:3" ht="15">
      <c r="B12" s="20">
        <v>1.44</v>
      </c>
      <c r="C12" t="s">
        <v>109</v>
      </c>
    </row>
    <row r="13" spans="2:3" ht="15">
      <c r="B13" s="20">
        <v>1.45</v>
      </c>
      <c r="C13" t="s">
        <v>112</v>
      </c>
    </row>
    <row r="14" spans="2:3" ht="15">
      <c r="B14" s="20">
        <v>1.76</v>
      </c>
      <c r="C14" t="s">
        <v>109</v>
      </c>
    </row>
    <row r="15" spans="2:3" ht="15">
      <c r="B15" s="20">
        <v>1.77</v>
      </c>
      <c r="C15" t="s">
        <v>112</v>
      </c>
    </row>
    <row r="16" spans="2:3" ht="15">
      <c r="B16" s="20">
        <v>2.54</v>
      </c>
      <c r="C16" t="s">
        <v>109</v>
      </c>
    </row>
    <row r="17" spans="2:3" ht="15">
      <c r="B17" s="20">
        <v>2.543</v>
      </c>
      <c r="C17" t="s">
        <v>110</v>
      </c>
    </row>
    <row r="18" spans="2:3" ht="15">
      <c r="B18" s="20">
        <v>3.48</v>
      </c>
      <c r="C18" t="s">
        <v>109</v>
      </c>
    </row>
    <row r="19" spans="2:3" ht="15">
      <c r="B19" s="20">
        <v>3.53</v>
      </c>
      <c r="C19" t="s">
        <v>112</v>
      </c>
    </row>
    <row r="20" spans="2:3" ht="15">
      <c r="B20" s="20">
        <v>4.29</v>
      </c>
      <c r="C20" t="s">
        <v>109</v>
      </c>
    </row>
    <row r="21" spans="2:3" ht="15">
      <c r="B21" s="20">
        <v>4.3</v>
      </c>
      <c r="C21" t="s">
        <v>111</v>
      </c>
    </row>
    <row r="22" spans="2:3" ht="15">
      <c r="B22" s="20">
        <v>4.39</v>
      </c>
      <c r="C22" t="s">
        <v>109</v>
      </c>
    </row>
    <row r="23" spans="2:3" ht="15">
      <c r="B23" s="20">
        <v>4.4</v>
      </c>
      <c r="C23" t="s">
        <v>112</v>
      </c>
    </row>
    <row r="24" spans="2:3" ht="15">
      <c r="B24" s="20">
        <v>4.46</v>
      </c>
      <c r="C24" t="s">
        <v>109</v>
      </c>
    </row>
    <row r="25" spans="2:3" ht="15">
      <c r="B25" s="20">
        <v>4.47</v>
      </c>
      <c r="C25" t="s">
        <v>113</v>
      </c>
    </row>
    <row r="26" spans="2:3" ht="15">
      <c r="B26" s="20">
        <v>5.17</v>
      </c>
      <c r="C26" t="s">
        <v>109</v>
      </c>
    </row>
    <row r="27" spans="2:3" ht="15">
      <c r="B27" s="20">
        <v>5.173</v>
      </c>
      <c r="C27" t="s">
        <v>110</v>
      </c>
    </row>
    <row r="28" spans="2:3" ht="15">
      <c r="B28" s="20">
        <v>5.97</v>
      </c>
      <c r="C28" t="s">
        <v>109</v>
      </c>
    </row>
    <row r="29" spans="2:3" ht="15">
      <c r="B29" s="20">
        <v>6.03</v>
      </c>
      <c r="C29" t="s">
        <v>112</v>
      </c>
    </row>
    <row r="30" spans="2:3" ht="15">
      <c r="B30" s="20">
        <v>6.8</v>
      </c>
      <c r="C30" t="s">
        <v>109</v>
      </c>
    </row>
    <row r="31" spans="2:3" ht="15">
      <c r="B31" s="20">
        <v>6.84</v>
      </c>
      <c r="C31" t="s">
        <v>113</v>
      </c>
    </row>
    <row r="32" spans="2:3" ht="15">
      <c r="B32" s="20">
        <v>7.145</v>
      </c>
      <c r="C32" t="s">
        <v>109</v>
      </c>
    </row>
    <row r="33" spans="2:3" ht="15">
      <c r="B33" s="20">
        <v>7.15</v>
      </c>
      <c r="C33" t="s">
        <v>112</v>
      </c>
    </row>
    <row r="34" spans="2:3" ht="15">
      <c r="B34" s="20">
        <v>7.795</v>
      </c>
      <c r="C34" t="s">
        <v>109</v>
      </c>
    </row>
    <row r="35" spans="2:3" ht="15">
      <c r="B35" s="20">
        <v>7.798</v>
      </c>
      <c r="C35" t="s">
        <v>110</v>
      </c>
    </row>
    <row r="36" spans="2:3" ht="15">
      <c r="B36" s="20">
        <v>8.215</v>
      </c>
      <c r="C36" t="s">
        <v>109</v>
      </c>
    </row>
    <row r="37" spans="2:3" ht="15">
      <c r="B37" s="20">
        <v>8.23</v>
      </c>
      <c r="C37" t="s">
        <v>112</v>
      </c>
    </row>
    <row r="38" spans="2:3" ht="15">
      <c r="B38" s="20">
        <v>8.305</v>
      </c>
      <c r="C38" t="s">
        <v>109</v>
      </c>
    </row>
    <row r="39" spans="2:3" ht="15">
      <c r="B39" s="20">
        <v>8.315</v>
      </c>
      <c r="C39" t="s">
        <v>112</v>
      </c>
    </row>
    <row r="40" spans="2:3" ht="15">
      <c r="B40" s="20">
        <v>9.335</v>
      </c>
      <c r="C40" t="s">
        <v>109</v>
      </c>
    </row>
    <row r="41" spans="2:3" ht="15">
      <c r="B41" s="20">
        <v>9.365</v>
      </c>
      <c r="C41" t="s">
        <v>114</v>
      </c>
    </row>
    <row r="42" spans="2:3" ht="15">
      <c r="B42" s="20">
        <v>9.955</v>
      </c>
      <c r="C42" t="s">
        <v>109</v>
      </c>
    </row>
    <row r="43" spans="2:3" ht="15">
      <c r="B43" s="20">
        <v>9.975</v>
      </c>
      <c r="C43" t="s">
        <v>111</v>
      </c>
    </row>
    <row r="44" spans="2:3" ht="15">
      <c r="B44" s="20">
        <v>10.46</v>
      </c>
      <c r="C44" t="s">
        <v>109</v>
      </c>
    </row>
    <row r="45" spans="2:3" ht="15">
      <c r="B45" s="20">
        <v>10.463</v>
      </c>
      <c r="C45" t="s">
        <v>110</v>
      </c>
    </row>
    <row r="46" spans="2:3" ht="15">
      <c r="B46" s="20">
        <v>10.56</v>
      </c>
      <c r="C46" t="s">
        <v>109</v>
      </c>
    </row>
    <row r="47" spans="2:3" ht="15">
      <c r="B47" s="20">
        <v>10.563</v>
      </c>
      <c r="C47" t="s">
        <v>110</v>
      </c>
    </row>
    <row r="48" spans="2:3" ht="15">
      <c r="B48" s="20">
        <v>10.65</v>
      </c>
      <c r="C48" t="s">
        <v>109</v>
      </c>
    </row>
    <row r="49" spans="2:3" ht="15">
      <c r="B49" s="20">
        <v>10.653</v>
      </c>
      <c r="C49" t="s">
        <v>110</v>
      </c>
    </row>
    <row r="50" spans="2:3" ht="15">
      <c r="B50" s="20">
        <v>11.02</v>
      </c>
      <c r="C50" t="s">
        <v>109</v>
      </c>
    </row>
    <row r="51" spans="2:3" ht="15">
      <c r="B51" s="20">
        <v>11.09</v>
      </c>
      <c r="C51" t="s">
        <v>112</v>
      </c>
    </row>
    <row r="52" spans="2:3" ht="15">
      <c r="B52" s="20">
        <v>11.11</v>
      </c>
      <c r="C52" t="s">
        <v>109</v>
      </c>
    </row>
    <row r="53" spans="2:3" ht="15">
      <c r="B53" s="20">
        <v>11.12</v>
      </c>
      <c r="C53" t="s">
        <v>114</v>
      </c>
    </row>
    <row r="54" spans="2:3" ht="15">
      <c r="B54" s="20">
        <v>11.22</v>
      </c>
      <c r="C54" t="s">
        <v>109</v>
      </c>
    </row>
    <row r="55" spans="2:3" ht="15">
      <c r="B55" s="20">
        <v>11.24</v>
      </c>
      <c r="C55" t="s">
        <v>114</v>
      </c>
    </row>
    <row r="56" spans="2:3" ht="15">
      <c r="B56" s="20">
        <v>11.85</v>
      </c>
      <c r="C56" t="s">
        <v>109</v>
      </c>
    </row>
    <row r="57" spans="2:3" ht="15">
      <c r="B57" s="20">
        <v>11.87</v>
      </c>
      <c r="C57" t="s">
        <v>114</v>
      </c>
    </row>
    <row r="58" spans="2:3" ht="15">
      <c r="B58" s="20">
        <v>11.9</v>
      </c>
      <c r="C58" t="s">
        <v>109</v>
      </c>
    </row>
    <row r="59" spans="2:3" ht="15">
      <c r="B59" s="20">
        <v>11.92</v>
      </c>
      <c r="C59" t="s">
        <v>114</v>
      </c>
    </row>
    <row r="60" spans="2:3" ht="15">
      <c r="B60" s="20">
        <v>12.36</v>
      </c>
      <c r="C60" t="s">
        <v>109</v>
      </c>
    </row>
    <row r="61" spans="2:3" ht="15">
      <c r="B61" s="20">
        <v>12.363</v>
      </c>
      <c r="C61" t="s">
        <v>110</v>
      </c>
    </row>
    <row r="62" spans="2:3" ht="15">
      <c r="B62" s="20">
        <v>12.38</v>
      </c>
      <c r="C62" t="s">
        <v>109</v>
      </c>
    </row>
    <row r="63" spans="2:3" ht="15">
      <c r="B63" s="20">
        <v>12.4</v>
      </c>
      <c r="C63" t="s">
        <v>112</v>
      </c>
    </row>
    <row r="64" spans="2:3" ht="15">
      <c r="B64" s="20">
        <v>12.51</v>
      </c>
      <c r="C64" t="s">
        <v>109</v>
      </c>
    </row>
    <row r="65" spans="2:3" ht="15">
      <c r="B65" s="20">
        <v>12.52</v>
      </c>
      <c r="C65" t="s">
        <v>112</v>
      </c>
    </row>
    <row r="66" spans="2:3" ht="15">
      <c r="B66" s="20">
        <v>12.58</v>
      </c>
      <c r="C66" t="s">
        <v>109</v>
      </c>
    </row>
    <row r="67" spans="2:3" ht="15">
      <c r="B67" s="20">
        <v>12.583</v>
      </c>
      <c r="C67" t="s">
        <v>110</v>
      </c>
    </row>
    <row r="68" spans="2:3" ht="15">
      <c r="B68" s="20">
        <v>12.94</v>
      </c>
      <c r="C68" t="s">
        <v>109</v>
      </c>
    </row>
    <row r="69" spans="2:3" ht="15">
      <c r="B69" s="20">
        <v>12.943</v>
      </c>
      <c r="C69" t="s">
        <v>110</v>
      </c>
    </row>
    <row r="70" spans="2:3" ht="15">
      <c r="B70" s="20">
        <v>13.05</v>
      </c>
      <c r="C70" t="s">
        <v>109</v>
      </c>
    </row>
    <row r="71" spans="2:3" ht="15">
      <c r="B71" s="20">
        <v>13.06</v>
      </c>
      <c r="C71" t="s">
        <v>112</v>
      </c>
    </row>
    <row r="72" spans="2:3" ht="15">
      <c r="B72" s="20">
        <v>14.365</v>
      </c>
      <c r="C72" t="s">
        <v>109</v>
      </c>
    </row>
    <row r="73" spans="2:3" ht="15">
      <c r="B73" s="20">
        <v>14.375</v>
      </c>
      <c r="C73" t="s">
        <v>112</v>
      </c>
    </row>
    <row r="74" spans="2:3" ht="15">
      <c r="B74" s="20">
        <v>14.455</v>
      </c>
      <c r="C74" t="s">
        <v>109</v>
      </c>
    </row>
    <row r="75" spans="2:3" ht="15">
      <c r="B75" s="20">
        <v>14.475</v>
      </c>
      <c r="C75" t="s">
        <v>114</v>
      </c>
    </row>
    <row r="76" spans="2:3" ht="15">
      <c r="B76" s="20">
        <v>15.265</v>
      </c>
      <c r="C76" t="s">
        <v>109</v>
      </c>
    </row>
    <row r="77" spans="2:3" ht="15">
      <c r="B77" s="20">
        <v>15.268</v>
      </c>
      <c r="C77" t="s">
        <v>110</v>
      </c>
    </row>
    <row r="78" spans="2:3" ht="15">
      <c r="B78" s="20">
        <v>15.305</v>
      </c>
      <c r="C78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E34" sqref="E34"/>
    </sheetView>
  </sheetViews>
  <sheetFormatPr defaultColWidth="8.88671875" defaultRowHeight="15"/>
  <cols>
    <col min="2" max="2" width="8.88671875" style="20" customWidth="1"/>
    <col min="3" max="3" width="8.88671875" style="25" customWidth="1"/>
    <col min="21" max="21" width="8.88671875" style="20" customWidth="1"/>
    <col min="22" max="22" width="8.88671875" style="25" customWidth="1"/>
    <col min="23" max="23" width="8.88671875" style="20" customWidth="1"/>
  </cols>
  <sheetData>
    <row r="1" spans="1:20" ht="15">
      <c r="A1" s="19" t="s">
        <v>58</v>
      </c>
      <c r="C1" s="25" t="s">
        <v>67</v>
      </c>
      <c r="T1" t="s">
        <v>68</v>
      </c>
    </row>
    <row r="2" ht="15">
      <c r="A2" s="18"/>
    </row>
    <row r="3" spans="1:22" ht="15">
      <c r="A3" s="19" t="s">
        <v>69</v>
      </c>
      <c r="L3" s="19" t="s">
        <v>70</v>
      </c>
      <c r="T3" s="19" t="s">
        <v>71</v>
      </c>
      <c r="U3" s="21"/>
      <c r="V3" s="26"/>
    </row>
    <row r="5" spans="1:23" ht="15">
      <c r="A5" t="s">
        <v>72</v>
      </c>
      <c r="B5" s="20" t="s">
        <v>73</v>
      </c>
      <c r="C5" s="25" t="s">
        <v>74</v>
      </c>
      <c r="D5" t="s">
        <v>75</v>
      </c>
      <c r="E5" t="s">
        <v>76</v>
      </c>
      <c r="F5" t="s">
        <v>77</v>
      </c>
      <c r="G5" t="s">
        <v>78</v>
      </c>
      <c r="H5" t="s">
        <v>79</v>
      </c>
      <c r="I5" t="s">
        <v>80</v>
      </c>
      <c r="J5" t="s">
        <v>81</v>
      </c>
      <c r="L5" t="s">
        <v>82</v>
      </c>
      <c r="M5" t="s">
        <v>75</v>
      </c>
      <c r="N5" t="s">
        <v>83</v>
      </c>
      <c r="O5" t="s">
        <v>84</v>
      </c>
      <c r="P5" t="s">
        <v>78</v>
      </c>
      <c r="Q5" t="s">
        <v>85</v>
      </c>
      <c r="R5" t="s">
        <v>81</v>
      </c>
      <c r="T5" t="s">
        <v>82</v>
      </c>
      <c r="U5" s="20" t="s">
        <v>86</v>
      </c>
      <c r="V5" s="25" t="s">
        <v>74</v>
      </c>
      <c r="W5" s="20" t="s">
        <v>87</v>
      </c>
    </row>
    <row r="6" spans="1:23" ht="15">
      <c r="A6" t="s">
        <v>88</v>
      </c>
      <c r="B6" s="20" t="s">
        <v>89</v>
      </c>
      <c r="C6" s="25" t="s">
        <v>90</v>
      </c>
      <c r="I6" t="s">
        <v>91</v>
      </c>
      <c r="J6" t="s">
        <v>92</v>
      </c>
      <c r="L6" t="s">
        <v>93</v>
      </c>
      <c r="R6" t="s">
        <v>92</v>
      </c>
      <c r="T6" t="s">
        <v>93</v>
      </c>
      <c r="V6" s="25" t="s">
        <v>94</v>
      </c>
      <c r="W6" s="20" t="s">
        <v>95</v>
      </c>
    </row>
    <row r="8" spans="1:23" ht="15">
      <c r="A8">
        <v>1</v>
      </c>
      <c r="B8" s="20">
        <v>9.165</v>
      </c>
      <c r="C8" s="25">
        <v>19</v>
      </c>
      <c r="D8">
        <v>3</v>
      </c>
      <c r="E8">
        <v>8</v>
      </c>
      <c r="F8">
        <v>8</v>
      </c>
      <c r="G8">
        <v>30</v>
      </c>
      <c r="H8">
        <v>147</v>
      </c>
      <c r="I8">
        <v>240</v>
      </c>
      <c r="J8">
        <v>500</v>
      </c>
      <c r="L8">
        <v>1</v>
      </c>
      <c r="M8">
        <v>3</v>
      </c>
      <c r="N8">
        <v>6</v>
      </c>
      <c r="O8">
        <v>9</v>
      </c>
      <c r="P8">
        <v>0</v>
      </c>
      <c r="Q8">
        <v>100</v>
      </c>
      <c r="R8">
        <v>500</v>
      </c>
      <c r="T8">
        <v>1</v>
      </c>
      <c r="U8" s="20">
        <v>9.165</v>
      </c>
      <c r="V8" s="25">
        <v>19</v>
      </c>
      <c r="W8" s="20">
        <v>66.928</v>
      </c>
    </row>
    <row r="9" spans="1:23" ht="15">
      <c r="A9">
        <v>2</v>
      </c>
      <c r="B9" s="20">
        <v>9.355</v>
      </c>
      <c r="C9" s="25">
        <v>19</v>
      </c>
      <c r="D9">
        <v>3</v>
      </c>
      <c r="E9">
        <v>8</v>
      </c>
      <c r="F9">
        <v>17</v>
      </c>
      <c r="G9">
        <v>30</v>
      </c>
      <c r="H9">
        <v>142</v>
      </c>
      <c r="I9">
        <v>250</v>
      </c>
      <c r="J9">
        <v>500</v>
      </c>
      <c r="L9">
        <v>2</v>
      </c>
      <c r="M9">
        <v>3</v>
      </c>
      <c r="N9">
        <v>10</v>
      </c>
      <c r="O9">
        <v>3</v>
      </c>
      <c r="P9">
        <v>30</v>
      </c>
      <c r="Q9">
        <v>118</v>
      </c>
      <c r="R9">
        <v>500</v>
      </c>
      <c r="T9">
        <v>2</v>
      </c>
      <c r="U9" s="20">
        <v>9.355</v>
      </c>
      <c r="V9" s="25">
        <v>19</v>
      </c>
      <c r="W9" s="20">
        <v>55.797</v>
      </c>
    </row>
    <row r="10" spans="1:23" ht="15">
      <c r="A10">
        <v>3</v>
      </c>
      <c r="B10" s="20">
        <v>9.545</v>
      </c>
      <c r="C10" s="25">
        <v>18</v>
      </c>
      <c r="D10">
        <v>3</v>
      </c>
      <c r="E10">
        <v>9</v>
      </c>
      <c r="F10">
        <v>8</v>
      </c>
      <c r="G10">
        <v>30</v>
      </c>
      <c r="H10">
        <v>156</v>
      </c>
      <c r="I10">
        <v>210</v>
      </c>
      <c r="J10">
        <v>500</v>
      </c>
      <c r="L10">
        <v>3</v>
      </c>
      <c r="M10">
        <v>3</v>
      </c>
      <c r="N10">
        <v>13</v>
      </c>
      <c r="O10">
        <v>19</v>
      </c>
      <c r="P10">
        <v>50</v>
      </c>
      <c r="Q10">
        <v>114</v>
      </c>
      <c r="R10">
        <v>500</v>
      </c>
      <c r="T10">
        <v>3</v>
      </c>
      <c r="U10" s="20">
        <v>9.545</v>
      </c>
      <c r="V10" s="25">
        <v>18</v>
      </c>
      <c r="W10" s="20">
        <v>94.605</v>
      </c>
    </row>
    <row r="11" spans="1:23" ht="15">
      <c r="A11">
        <v>4</v>
      </c>
      <c r="B11" s="20">
        <v>9.725</v>
      </c>
      <c r="C11" s="25">
        <v>18.5</v>
      </c>
      <c r="D11">
        <v>3</v>
      </c>
      <c r="E11">
        <v>9</v>
      </c>
      <c r="F11">
        <v>17</v>
      </c>
      <c r="G11">
        <v>30</v>
      </c>
      <c r="H11">
        <v>138</v>
      </c>
      <c r="I11">
        <v>240</v>
      </c>
      <c r="J11">
        <v>500</v>
      </c>
      <c r="L11">
        <v>4</v>
      </c>
      <c r="M11">
        <v>3</v>
      </c>
      <c r="N11">
        <v>20</v>
      </c>
      <c r="O11">
        <v>17</v>
      </c>
      <c r="P11">
        <v>0</v>
      </c>
      <c r="Q11">
        <v>105</v>
      </c>
      <c r="R11">
        <v>500</v>
      </c>
      <c r="T11">
        <v>4</v>
      </c>
      <c r="U11" s="20">
        <v>9.725</v>
      </c>
      <c r="V11" s="25">
        <v>18.5</v>
      </c>
      <c r="W11" s="20">
        <v>51.077</v>
      </c>
    </row>
    <row r="12" spans="1:23" ht="15">
      <c r="A12">
        <v>5</v>
      </c>
      <c r="B12" s="20">
        <v>9.91</v>
      </c>
      <c r="C12" s="25">
        <v>18</v>
      </c>
      <c r="D12">
        <v>3</v>
      </c>
      <c r="E12">
        <v>10</v>
      </c>
      <c r="F12">
        <v>18</v>
      </c>
      <c r="G12">
        <v>5</v>
      </c>
      <c r="H12">
        <v>135</v>
      </c>
      <c r="I12">
        <v>210</v>
      </c>
      <c r="J12">
        <v>500</v>
      </c>
      <c r="L12">
        <v>5</v>
      </c>
      <c r="M12">
        <v>3</v>
      </c>
      <c r="N12">
        <v>26</v>
      </c>
      <c r="O12">
        <v>17</v>
      </c>
      <c r="P12">
        <v>15</v>
      </c>
      <c r="Q12">
        <v>109</v>
      </c>
      <c r="R12">
        <v>500</v>
      </c>
      <c r="T12">
        <v>5</v>
      </c>
      <c r="U12" s="20">
        <v>9.91</v>
      </c>
      <c r="V12" s="25">
        <v>18</v>
      </c>
      <c r="W12" s="20">
        <v>38.245</v>
      </c>
    </row>
    <row r="13" spans="1:23" ht="15">
      <c r="A13">
        <v>6</v>
      </c>
      <c r="B13" s="20">
        <v>10.09</v>
      </c>
      <c r="C13" s="25">
        <v>21</v>
      </c>
      <c r="D13">
        <v>3</v>
      </c>
      <c r="E13">
        <v>11</v>
      </c>
      <c r="F13">
        <v>8</v>
      </c>
      <c r="G13">
        <v>15</v>
      </c>
      <c r="H13">
        <v>120</v>
      </c>
      <c r="I13">
        <v>205</v>
      </c>
      <c r="J13">
        <v>500</v>
      </c>
      <c r="L13">
        <v>6</v>
      </c>
      <c r="M13">
        <v>3</v>
      </c>
      <c r="N13">
        <v>30</v>
      </c>
      <c r="O13">
        <v>7</v>
      </c>
      <c r="P13">
        <v>45</v>
      </c>
      <c r="Q13">
        <v>97</v>
      </c>
      <c r="R13">
        <v>500</v>
      </c>
      <c r="T13">
        <v>6</v>
      </c>
      <c r="U13" s="20">
        <v>10.09</v>
      </c>
      <c r="V13" s="25">
        <v>21</v>
      </c>
      <c r="W13" s="20">
        <v>8.248</v>
      </c>
    </row>
    <row r="14" spans="1:23" ht="15">
      <c r="A14">
        <v>7</v>
      </c>
      <c r="B14" s="20">
        <v>10.3</v>
      </c>
      <c r="C14" s="25">
        <v>21</v>
      </c>
      <c r="D14">
        <v>3</v>
      </c>
      <c r="E14">
        <v>11</v>
      </c>
      <c r="F14">
        <v>16</v>
      </c>
      <c r="G14">
        <v>50</v>
      </c>
      <c r="H14">
        <v>128</v>
      </c>
      <c r="I14">
        <v>238</v>
      </c>
      <c r="J14">
        <v>500</v>
      </c>
      <c r="L14">
        <v>7</v>
      </c>
      <c r="M14">
        <v>4</v>
      </c>
      <c r="N14">
        <v>2</v>
      </c>
      <c r="O14">
        <v>7</v>
      </c>
      <c r="P14">
        <v>50</v>
      </c>
      <c r="Q14">
        <v>105</v>
      </c>
      <c r="R14">
        <v>500</v>
      </c>
      <c r="T14">
        <v>7</v>
      </c>
      <c r="U14" s="20">
        <v>10.3</v>
      </c>
      <c r="V14" s="25">
        <v>21</v>
      </c>
      <c r="W14" s="20">
        <v>21.313</v>
      </c>
    </row>
    <row r="15" spans="1:23" ht="15">
      <c r="A15">
        <v>8</v>
      </c>
      <c r="B15" s="20">
        <v>10.51</v>
      </c>
      <c r="C15" s="25">
        <v>21</v>
      </c>
      <c r="D15">
        <v>3</v>
      </c>
      <c r="E15">
        <v>12</v>
      </c>
      <c r="F15">
        <v>8</v>
      </c>
      <c r="G15">
        <v>0</v>
      </c>
      <c r="H15">
        <v>161</v>
      </c>
      <c r="I15">
        <v>230</v>
      </c>
      <c r="J15">
        <v>500</v>
      </c>
      <c r="T15">
        <v>8</v>
      </c>
      <c r="U15" s="20">
        <v>10.51</v>
      </c>
      <c r="V15" s="25">
        <v>21</v>
      </c>
      <c r="W15" s="20">
        <v>82.703</v>
      </c>
    </row>
    <row r="16" spans="1:23" ht="15">
      <c r="A16">
        <v>9</v>
      </c>
      <c r="B16" s="20">
        <v>10.72</v>
      </c>
      <c r="C16" s="25">
        <v>20</v>
      </c>
      <c r="D16">
        <v>3</v>
      </c>
      <c r="E16">
        <v>12</v>
      </c>
      <c r="F16">
        <v>17</v>
      </c>
      <c r="G16">
        <v>10</v>
      </c>
      <c r="H16">
        <v>157</v>
      </c>
      <c r="I16">
        <v>208</v>
      </c>
      <c r="J16">
        <v>500</v>
      </c>
      <c r="T16">
        <v>9</v>
      </c>
      <c r="U16" s="20">
        <v>10.72</v>
      </c>
      <c r="V16" s="25">
        <v>20</v>
      </c>
      <c r="W16" s="20">
        <v>83.322</v>
      </c>
    </row>
    <row r="17" spans="1:23" ht="15">
      <c r="A17">
        <v>10</v>
      </c>
      <c r="B17" s="20">
        <v>10.92</v>
      </c>
      <c r="C17" s="25">
        <v>21</v>
      </c>
      <c r="D17">
        <v>3</v>
      </c>
      <c r="E17">
        <v>13</v>
      </c>
      <c r="F17">
        <v>9</v>
      </c>
      <c r="G17">
        <v>50</v>
      </c>
      <c r="H17">
        <v>146</v>
      </c>
      <c r="I17">
        <v>215</v>
      </c>
      <c r="J17">
        <v>500</v>
      </c>
      <c r="T17">
        <v>10</v>
      </c>
      <c r="U17" s="20">
        <v>10.92</v>
      </c>
      <c r="V17" s="25">
        <v>21</v>
      </c>
      <c r="W17" s="20">
        <v>58.982</v>
      </c>
    </row>
    <row r="18" spans="1:23" ht="15">
      <c r="A18">
        <v>11</v>
      </c>
      <c r="B18" s="20">
        <v>11.13</v>
      </c>
      <c r="C18" s="25">
        <v>20</v>
      </c>
      <c r="D18">
        <v>3</v>
      </c>
      <c r="E18">
        <v>21</v>
      </c>
      <c r="F18">
        <v>9</v>
      </c>
      <c r="G18">
        <v>0</v>
      </c>
      <c r="H18">
        <v>143</v>
      </c>
      <c r="I18">
        <v>240</v>
      </c>
      <c r="J18">
        <v>500</v>
      </c>
      <c r="T18">
        <v>11</v>
      </c>
      <c r="U18" s="20">
        <v>11.13</v>
      </c>
      <c r="V18" s="25">
        <v>20</v>
      </c>
      <c r="W18" s="20">
        <v>63.406</v>
      </c>
    </row>
    <row r="19" spans="1:23" ht="15">
      <c r="A19">
        <v>12</v>
      </c>
      <c r="B19" s="20">
        <v>11.33</v>
      </c>
      <c r="C19" s="25">
        <v>21</v>
      </c>
      <c r="D19">
        <v>3</v>
      </c>
      <c r="E19">
        <v>21</v>
      </c>
      <c r="F19">
        <v>18</v>
      </c>
      <c r="G19">
        <v>45</v>
      </c>
      <c r="H19">
        <v>145</v>
      </c>
      <c r="I19">
        <v>260</v>
      </c>
      <c r="J19">
        <v>500</v>
      </c>
      <c r="T19">
        <v>12</v>
      </c>
      <c r="U19" s="20">
        <v>11.33</v>
      </c>
      <c r="V19" s="25">
        <v>21</v>
      </c>
      <c r="W19" s="20">
        <v>61.78</v>
      </c>
    </row>
    <row r="20" spans="1:23" ht="15">
      <c r="A20">
        <v>13</v>
      </c>
      <c r="B20" s="20">
        <v>11.54</v>
      </c>
      <c r="C20" s="25">
        <v>21</v>
      </c>
      <c r="D20">
        <v>3</v>
      </c>
      <c r="E20">
        <v>22</v>
      </c>
      <c r="F20">
        <v>7</v>
      </c>
      <c r="G20">
        <v>30</v>
      </c>
      <c r="H20">
        <v>136</v>
      </c>
      <c r="I20">
        <v>250</v>
      </c>
      <c r="J20">
        <v>500</v>
      </c>
      <c r="T20">
        <v>13</v>
      </c>
      <c r="U20" s="20">
        <v>11.54</v>
      </c>
      <c r="V20" s="25">
        <v>21</v>
      </c>
      <c r="W20" s="20">
        <v>49.034</v>
      </c>
    </row>
    <row r="21" spans="1:23" ht="15">
      <c r="A21">
        <v>14</v>
      </c>
      <c r="B21" s="20">
        <v>11.75</v>
      </c>
      <c r="C21" s="25">
        <v>21</v>
      </c>
      <c r="D21">
        <v>3</v>
      </c>
      <c r="E21">
        <v>22</v>
      </c>
      <c r="F21">
        <v>17</v>
      </c>
      <c r="G21">
        <v>35</v>
      </c>
      <c r="H21">
        <v>154</v>
      </c>
      <c r="I21">
        <v>248</v>
      </c>
      <c r="J21">
        <v>500</v>
      </c>
      <c r="T21">
        <v>14</v>
      </c>
      <c r="U21" s="20">
        <v>11.75</v>
      </c>
      <c r="V21" s="25">
        <v>21</v>
      </c>
      <c r="W21" s="20">
        <v>80.109</v>
      </c>
    </row>
    <row r="22" spans="1:23" ht="15">
      <c r="A22">
        <v>15</v>
      </c>
      <c r="B22" s="20">
        <v>11.96</v>
      </c>
      <c r="C22" s="25">
        <v>22</v>
      </c>
      <c r="D22">
        <v>3</v>
      </c>
      <c r="E22">
        <v>23</v>
      </c>
      <c r="F22">
        <v>8</v>
      </c>
      <c r="G22">
        <v>0</v>
      </c>
      <c r="H22">
        <v>140</v>
      </c>
      <c r="I22">
        <v>300</v>
      </c>
      <c r="J22">
        <v>500</v>
      </c>
      <c r="T22">
        <v>15</v>
      </c>
      <c r="U22" s="20">
        <v>11.96</v>
      </c>
      <c r="V22" s="25">
        <v>22</v>
      </c>
      <c r="W22" s="20">
        <v>46.497</v>
      </c>
    </row>
    <row r="23" spans="1:23" ht="15">
      <c r="A23">
        <v>16</v>
      </c>
      <c r="B23" s="20">
        <v>12.18</v>
      </c>
      <c r="C23" s="25">
        <v>20</v>
      </c>
      <c r="D23">
        <v>3</v>
      </c>
      <c r="E23">
        <v>23</v>
      </c>
      <c r="F23">
        <v>17</v>
      </c>
      <c r="G23">
        <v>10</v>
      </c>
      <c r="H23">
        <v>131</v>
      </c>
      <c r="I23">
        <v>246</v>
      </c>
      <c r="J23">
        <v>500</v>
      </c>
      <c r="T23">
        <v>16</v>
      </c>
      <c r="U23" s="20">
        <v>12.18</v>
      </c>
      <c r="V23" s="25">
        <v>20</v>
      </c>
      <c r="W23" s="20">
        <v>41.239</v>
      </c>
    </row>
    <row r="24" spans="1:23" ht="15">
      <c r="A24">
        <v>17</v>
      </c>
      <c r="B24" s="20">
        <v>12.38</v>
      </c>
      <c r="C24" s="25">
        <v>21</v>
      </c>
      <c r="D24">
        <v>3</v>
      </c>
      <c r="E24">
        <v>24</v>
      </c>
      <c r="F24">
        <v>8</v>
      </c>
      <c r="G24">
        <v>15</v>
      </c>
      <c r="H24">
        <v>144</v>
      </c>
      <c r="I24">
        <v>250</v>
      </c>
      <c r="J24">
        <v>500</v>
      </c>
      <c r="T24">
        <v>17</v>
      </c>
      <c r="U24" s="20">
        <v>12.38</v>
      </c>
      <c r="V24" s="25">
        <v>21</v>
      </c>
      <c r="W24" s="20">
        <v>62.56</v>
      </c>
    </row>
    <row r="25" spans="1:23" ht="15">
      <c r="A25">
        <v>18</v>
      </c>
      <c r="B25" s="20">
        <v>12.59</v>
      </c>
      <c r="C25" s="25">
        <v>21</v>
      </c>
      <c r="D25">
        <v>3</v>
      </c>
      <c r="E25">
        <v>24</v>
      </c>
      <c r="F25">
        <v>17</v>
      </c>
      <c r="G25">
        <v>25</v>
      </c>
      <c r="H25">
        <v>145</v>
      </c>
      <c r="I25">
        <v>260</v>
      </c>
      <c r="J25">
        <v>500</v>
      </c>
      <c r="T25">
        <v>18</v>
      </c>
      <c r="U25" s="20">
        <v>12.59</v>
      </c>
      <c r="V25" s="25">
        <v>21</v>
      </c>
      <c r="W25" s="20">
        <v>61.78</v>
      </c>
    </row>
    <row r="26" spans="1:23" ht="15">
      <c r="A26">
        <v>19</v>
      </c>
      <c r="B26" s="20">
        <v>12.8</v>
      </c>
      <c r="C26" s="25">
        <v>21</v>
      </c>
      <c r="D26">
        <v>3</v>
      </c>
      <c r="E26">
        <v>25</v>
      </c>
      <c r="F26">
        <v>8</v>
      </c>
      <c r="G26">
        <v>25</v>
      </c>
      <c r="H26">
        <v>145</v>
      </c>
      <c r="I26">
        <v>250</v>
      </c>
      <c r="J26">
        <v>500</v>
      </c>
      <c r="T26">
        <v>19</v>
      </c>
      <c r="U26" s="20">
        <v>12.8</v>
      </c>
      <c r="V26" s="25">
        <v>21</v>
      </c>
      <c r="W26" s="20">
        <v>64.251</v>
      </c>
    </row>
    <row r="27" spans="1:23" ht="15">
      <c r="A27">
        <v>20</v>
      </c>
      <c r="B27" s="20">
        <v>13.01</v>
      </c>
      <c r="C27" s="25">
        <v>21</v>
      </c>
      <c r="D27">
        <v>3</v>
      </c>
      <c r="E27">
        <v>25</v>
      </c>
      <c r="F27">
        <v>17</v>
      </c>
      <c r="G27">
        <v>5</v>
      </c>
      <c r="H27">
        <v>148</v>
      </c>
      <c r="I27">
        <v>270</v>
      </c>
      <c r="J27">
        <v>500</v>
      </c>
      <c r="T27">
        <v>20</v>
      </c>
      <c r="U27" s="20">
        <v>13.01</v>
      </c>
      <c r="V27" s="25">
        <v>21</v>
      </c>
      <c r="W27" s="20">
        <v>64.188</v>
      </c>
    </row>
    <row r="28" spans="1:23" ht="15">
      <c r="A28">
        <v>21</v>
      </c>
      <c r="B28" s="20">
        <v>13.22</v>
      </c>
      <c r="C28" s="25">
        <v>20</v>
      </c>
      <c r="D28">
        <v>3</v>
      </c>
      <c r="E28">
        <v>26</v>
      </c>
      <c r="F28">
        <v>8</v>
      </c>
      <c r="G28">
        <v>20</v>
      </c>
      <c r="H28">
        <v>135</v>
      </c>
      <c r="I28">
        <v>261</v>
      </c>
      <c r="J28">
        <v>500</v>
      </c>
      <c r="T28">
        <v>21</v>
      </c>
      <c r="U28" s="20">
        <v>13.22</v>
      </c>
      <c r="V28" s="25">
        <v>20</v>
      </c>
      <c r="W28" s="20">
        <v>45.348</v>
      </c>
    </row>
    <row r="29" spans="1:23" ht="15">
      <c r="A29">
        <v>22</v>
      </c>
      <c r="B29" s="20">
        <v>13.42</v>
      </c>
      <c r="C29" s="25">
        <v>20</v>
      </c>
      <c r="D29">
        <v>3</v>
      </c>
      <c r="E29">
        <v>27</v>
      </c>
      <c r="F29">
        <v>9</v>
      </c>
      <c r="G29">
        <v>20</v>
      </c>
      <c r="H29">
        <v>144</v>
      </c>
      <c r="I29">
        <v>279</v>
      </c>
      <c r="J29">
        <v>500</v>
      </c>
      <c r="T29">
        <v>22</v>
      </c>
      <c r="U29" s="20">
        <v>13.42</v>
      </c>
      <c r="V29" s="25">
        <v>20</v>
      </c>
      <c r="W29" s="20">
        <v>62.118</v>
      </c>
    </row>
    <row r="30" spans="1:23" ht="15">
      <c r="A30">
        <v>23</v>
      </c>
      <c r="B30" s="20">
        <v>13.62</v>
      </c>
      <c r="C30" s="25">
        <v>20</v>
      </c>
      <c r="D30">
        <v>3</v>
      </c>
      <c r="E30">
        <v>27</v>
      </c>
      <c r="F30">
        <v>22</v>
      </c>
      <c r="G30">
        <v>0</v>
      </c>
      <c r="H30">
        <v>122</v>
      </c>
      <c r="I30">
        <v>245</v>
      </c>
      <c r="J30">
        <v>500</v>
      </c>
      <c r="T30">
        <v>23</v>
      </c>
      <c r="U30" s="20">
        <v>13.62</v>
      </c>
      <c r="V30" s="25">
        <v>20</v>
      </c>
      <c r="W30" s="20">
        <v>32.781</v>
      </c>
    </row>
    <row r="31" spans="1:23" ht="15">
      <c r="A31">
        <v>24</v>
      </c>
      <c r="B31" s="20">
        <v>13.82</v>
      </c>
      <c r="C31" s="25">
        <v>20</v>
      </c>
      <c r="D31">
        <v>3</v>
      </c>
      <c r="E31">
        <v>28</v>
      </c>
      <c r="F31">
        <v>9</v>
      </c>
      <c r="G31">
        <v>35</v>
      </c>
      <c r="H31">
        <v>125</v>
      </c>
      <c r="I31">
        <v>267</v>
      </c>
      <c r="J31">
        <v>500</v>
      </c>
      <c r="T31">
        <v>24</v>
      </c>
      <c r="U31" s="20">
        <v>13.82</v>
      </c>
      <c r="V31" s="25">
        <v>20</v>
      </c>
      <c r="W31" s="20">
        <v>34.83</v>
      </c>
    </row>
    <row r="32" spans="1:23" ht="15">
      <c r="A32">
        <v>25</v>
      </c>
      <c r="B32" s="20">
        <v>14.02</v>
      </c>
      <c r="C32" s="25">
        <v>21.5</v>
      </c>
      <c r="D32">
        <v>3</v>
      </c>
      <c r="E32">
        <v>28</v>
      </c>
      <c r="F32">
        <v>20</v>
      </c>
      <c r="G32">
        <v>55</v>
      </c>
      <c r="H32">
        <v>133</v>
      </c>
      <c r="I32">
        <v>258</v>
      </c>
      <c r="J32">
        <v>500</v>
      </c>
      <c r="T32">
        <v>25</v>
      </c>
      <c r="U32" s="20">
        <v>14.02</v>
      </c>
      <c r="V32" s="25">
        <v>21.5</v>
      </c>
      <c r="W32" s="20">
        <v>49.152</v>
      </c>
    </row>
    <row r="33" spans="1:23" ht="15">
      <c r="A33">
        <v>26</v>
      </c>
      <c r="B33" s="20">
        <v>14.235</v>
      </c>
      <c r="C33" s="25">
        <v>21</v>
      </c>
      <c r="D33">
        <v>3</v>
      </c>
      <c r="E33">
        <v>29</v>
      </c>
      <c r="F33">
        <v>8</v>
      </c>
      <c r="G33">
        <v>0</v>
      </c>
      <c r="H33">
        <v>136</v>
      </c>
      <c r="I33">
        <v>247</v>
      </c>
      <c r="J33">
        <v>500</v>
      </c>
      <c r="T33">
        <v>26</v>
      </c>
      <c r="U33" s="20">
        <v>14.235</v>
      </c>
      <c r="V33" s="25">
        <v>21</v>
      </c>
      <c r="W33" s="20">
        <v>56.475</v>
      </c>
    </row>
    <row r="34" spans="1:23" ht="15">
      <c r="A34">
        <v>27</v>
      </c>
      <c r="B34" s="20">
        <v>14.445</v>
      </c>
      <c r="C34" s="25">
        <v>21</v>
      </c>
      <c r="D34">
        <v>3</v>
      </c>
      <c r="E34">
        <v>29</v>
      </c>
      <c r="F34">
        <v>17</v>
      </c>
      <c r="G34">
        <v>55</v>
      </c>
      <c r="H34">
        <v>180</v>
      </c>
      <c r="I34">
        <v>240</v>
      </c>
      <c r="J34">
        <v>500</v>
      </c>
      <c r="T34">
        <v>27</v>
      </c>
      <c r="U34" s="20">
        <v>14.445</v>
      </c>
      <c r="V34" s="25">
        <v>21</v>
      </c>
      <c r="W34" s="20">
        <v>135.618</v>
      </c>
    </row>
    <row r="35" spans="1:23" ht="15">
      <c r="A35">
        <v>28</v>
      </c>
      <c r="B35" s="20">
        <v>14.655</v>
      </c>
      <c r="C35" s="25">
        <v>22</v>
      </c>
      <c r="D35">
        <v>3</v>
      </c>
      <c r="E35">
        <v>30</v>
      </c>
      <c r="F35">
        <v>17</v>
      </c>
      <c r="G35">
        <v>5</v>
      </c>
      <c r="H35">
        <v>120</v>
      </c>
      <c r="I35">
        <v>248</v>
      </c>
      <c r="J35">
        <v>500</v>
      </c>
      <c r="T35">
        <v>28</v>
      </c>
      <c r="U35" s="20">
        <v>14.655</v>
      </c>
      <c r="V35" s="25">
        <v>22</v>
      </c>
      <c r="W35" s="20">
        <v>32.385</v>
      </c>
    </row>
    <row r="36" spans="1:23" ht="15">
      <c r="A36">
        <v>29</v>
      </c>
      <c r="B36" s="20">
        <v>14.875</v>
      </c>
      <c r="C36" s="25">
        <v>21</v>
      </c>
      <c r="D36">
        <v>3</v>
      </c>
      <c r="E36">
        <v>31</v>
      </c>
      <c r="F36">
        <v>7</v>
      </c>
      <c r="G36">
        <v>30</v>
      </c>
      <c r="H36">
        <v>116</v>
      </c>
      <c r="I36">
        <v>235</v>
      </c>
      <c r="J36">
        <v>500</v>
      </c>
      <c r="T36">
        <v>29</v>
      </c>
      <c r="U36" s="20">
        <v>14.875</v>
      </c>
      <c r="V36" s="25">
        <v>21</v>
      </c>
      <c r="W36" s="20">
        <v>26.981</v>
      </c>
    </row>
    <row r="37" spans="1:23" ht="15">
      <c r="A37">
        <v>30</v>
      </c>
      <c r="B37" s="20">
        <v>15.085</v>
      </c>
      <c r="C37" s="25">
        <v>22</v>
      </c>
      <c r="D37">
        <v>3</v>
      </c>
      <c r="E37">
        <v>31</v>
      </c>
      <c r="F37">
        <v>17</v>
      </c>
      <c r="G37">
        <v>0</v>
      </c>
      <c r="H37">
        <v>130</v>
      </c>
      <c r="I37">
        <v>240</v>
      </c>
      <c r="J37">
        <v>500</v>
      </c>
      <c r="T37">
        <v>30</v>
      </c>
      <c r="U37" s="20">
        <v>15.085</v>
      </c>
      <c r="V37" s="25">
        <v>22</v>
      </c>
      <c r="W37" s="20">
        <v>51.077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171</v>
      </c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171</v>
      </c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16384" width="9.6640625" style="1" customWidth="1"/>
  </cols>
  <sheetData>
    <row r="1" ht="15">
      <c r="A1" s="1" t="s">
        <v>171</v>
      </c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6"/>
  <sheetViews>
    <sheetView showOutlineSymbols="0" zoomScale="87" zoomScaleNormal="87" zoomScalePageLayoutView="0" workbookViewId="0" topLeftCell="A1">
      <selection activeCell="D8" sqref="D8"/>
    </sheetView>
  </sheetViews>
  <sheetFormatPr defaultColWidth="9.6640625" defaultRowHeight="15"/>
  <cols>
    <col min="1" max="1" width="10.4453125" style="1" customWidth="1"/>
    <col min="2" max="3" width="9.77734375" style="1" customWidth="1"/>
    <col min="4" max="4" width="9.77734375" style="2" customWidth="1"/>
    <col min="5" max="5" width="9.77734375" style="3" customWidth="1"/>
    <col min="6" max="20" width="9.77734375" style="1" customWidth="1"/>
    <col min="21" max="34" width="9.6640625" style="1" customWidth="1"/>
    <col min="35" max="35" width="11.4453125" style="9" customWidth="1"/>
    <col min="36" max="16384" width="9.6640625" style="1" customWidth="1"/>
  </cols>
  <sheetData>
    <row r="1" spans="1:35" ht="15">
      <c r="A1" s="1" t="s">
        <v>0</v>
      </c>
      <c r="B1" s="4" t="s">
        <v>54</v>
      </c>
      <c r="C1" s="1" t="s">
        <v>6</v>
      </c>
      <c r="D1" s="2" t="s">
        <v>8</v>
      </c>
      <c r="H1" s="34" t="s">
        <v>155</v>
      </c>
      <c r="T1" s="1" t="s">
        <v>28</v>
      </c>
      <c r="AI1" s="9" t="s">
        <v>51</v>
      </c>
    </row>
    <row r="2" spans="1:35" ht="15">
      <c r="A2" s="1" t="s">
        <v>1</v>
      </c>
      <c r="F2" s="1" t="s">
        <v>13</v>
      </c>
      <c r="T2" s="1" t="s">
        <v>29</v>
      </c>
      <c r="AI2" s="9" t="s">
        <v>52</v>
      </c>
    </row>
    <row r="3" spans="20:35" ht="15">
      <c r="T3" s="4" t="s">
        <v>30</v>
      </c>
      <c r="AI3" s="9" t="s">
        <v>60</v>
      </c>
    </row>
    <row r="4" spans="1:35" ht="15">
      <c r="A4" s="5" t="s">
        <v>2</v>
      </c>
      <c r="B4" s="5" t="s">
        <v>4</v>
      </c>
      <c r="C4" s="5" t="s">
        <v>7</v>
      </c>
      <c r="D4" s="6" t="s">
        <v>9</v>
      </c>
      <c r="E4" s="7" t="s">
        <v>11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8" t="s">
        <v>31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5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5" t="s">
        <v>48</v>
      </c>
      <c r="AG4" s="5" t="s">
        <v>49</v>
      </c>
      <c r="AH4" s="5" t="s">
        <v>50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10</v>
      </c>
      <c r="E5" s="7" t="s">
        <v>12</v>
      </c>
      <c r="T5" s="8" t="s">
        <v>32</v>
      </c>
    </row>
    <row r="8" spans="1:35" ht="15">
      <c r="A8" s="1">
        <v>123198</v>
      </c>
      <c r="B8" s="1">
        <v>1</v>
      </c>
      <c r="C8" s="1">
        <v>1</v>
      </c>
      <c r="D8" s="2">
        <v>0</v>
      </c>
      <c r="E8" s="3">
        <v>5.5</v>
      </c>
      <c r="F8" s="1">
        <v>231</v>
      </c>
      <c r="G8" s="1">
        <v>118</v>
      </c>
      <c r="H8" s="1">
        <v>59</v>
      </c>
      <c r="I8" s="1">
        <v>27</v>
      </c>
      <c r="J8" s="1">
        <v>19</v>
      </c>
      <c r="K8" s="1">
        <v>6</v>
      </c>
      <c r="L8" s="1">
        <v>4</v>
      </c>
      <c r="M8" s="1">
        <v>3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f aca="true" t="shared" si="0" ref="U8:U71">SUM(F8:S8)</f>
        <v>467</v>
      </c>
      <c r="V8" s="1">
        <f aca="true" t="shared" si="1" ref="V8:V71">SUM(G8:S8)</f>
        <v>236</v>
      </c>
      <c r="W8" s="1">
        <f aca="true" t="shared" si="2" ref="W8:W71">SUM(H8:S8)</f>
        <v>118</v>
      </c>
      <c r="X8" s="1">
        <f aca="true" t="shared" si="3" ref="X8:X71">SUM(I8:S8)</f>
        <v>59</v>
      </c>
      <c r="Y8" s="1">
        <f aca="true" t="shared" si="4" ref="Y8:Y71">SUM(J8:S8)</f>
        <v>32</v>
      </c>
      <c r="Z8" s="1">
        <f aca="true" t="shared" si="5" ref="Z8:Z71">SUM(K8:S8)</f>
        <v>13</v>
      </c>
      <c r="AA8" s="1">
        <f aca="true" t="shared" si="6" ref="AA8:AA71">SUM(L8:S8)</f>
        <v>7</v>
      </c>
      <c r="AB8" s="1">
        <f aca="true" t="shared" si="7" ref="AB8:AB71">SUM(M8:S8)</f>
        <v>3</v>
      </c>
      <c r="AC8" s="1">
        <f aca="true" t="shared" si="8" ref="AC8:AC71">SUM(N8:S8)</f>
        <v>0</v>
      </c>
      <c r="AD8" s="1">
        <f aca="true" t="shared" si="9" ref="AD8:AD71">SUM(O8:S8)</f>
        <v>0</v>
      </c>
      <c r="AE8" s="1">
        <f aca="true" t="shared" si="10" ref="AE8:AE71">SUM(P8:S8)</f>
        <v>0</v>
      </c>
      <c r="AF8" s="1">
        <f aca="true" t="shared" si="11" ref="AF8:AF71">SUM(Q8:S8)</f>
        <v>0</v>
      </c>
      <c r="AG8" s="1">
        <f aca="true" t="shared" si="12" ref="AG8:AG71">SUM(R8:S8)</f>
        <v>0</v>
      </c>
      <c r="AH8" s="1">
        <f aca="true" t="shared" si="13" ref="AH8:AH71">SUM(S8)</f>
        <v>0</v>
      </c>
      <c r="AI8" s="9">
        <f aca="true" t="shared" si="14" ref="AI8:AI71">(W8/U8)*100</f>
        <v>25.267665952890795</v>
      </c>
    </row>
    <row r="9" spans="1:35" ht="15">
      <c r="A9" s="1">
        <v>123198</v>
      </c>
      <c r="B9" s="1">
        <v>1</v>
      </c>
      <c r="C9" s="1">
        <v>2</v>
      </c>
      <c r="D9" s="2">
        <v>0.055</v>
      </c>
      <c r="E9" s="3">
        <v>4.2</v>
      </c>
      <c r="F9" s="1">
        <v>126</v>
      </c>
      <c r="G9" s="1">
        <v>78</v>
      </c>
      <c r="H9" s="1">
        <v>68</v>
      </c>
      <c r="I9" s="1">
        <v>31</v>
      </c>
      <c r="J9" s="1">
        <v>16</v>
      </c>
      <c r="K9" s="1">
        <v>1</v>
      </c>
      <c r="L9" s="1">
        <v>0</v>
      </c>
      <c r="M9" s="1">
        <v>0</v>
      </c>
      <c r="N9" s="1">
        <v>1</v>
      </c>
      <c r="O9" s="1">
        <v>2</v>
      </c>
      <c r="P9" s="1">
        <v>0</v>
      </c>
      <c r="Q9" s="1">
        <v>1</v>
      </c>
      <c r="R9" s="1">
        <v>0</v>
      </c>
      <c r="S9" s="1">
        <v>0</v>
      </c>
      <c r="T9" s="1">
        <v>2</v>
      </c>
      <c r="U9" s="1">
        <f t="shared" si="0"/>
        <v>324</v>
      </c>
      <c r="V9" s="1">
        <f t="shared" si="1"/>
        <v>198</v>
      </c>
      <c r="W9" s="1">
        <f t="shared" si="2"/>
        <v>120</v>
      </c>
      <c r="X9" s="1">
        <f t="shared" si="3"/>
        <v>52</v>
      </c>
      <c r="Y9" s="1">
        <f t="shared" si="4"/>
        <v>21</v>
      </c>
      <c r="Z9" s="1">
        <f t="shared" si="5"/>
        <v>5</v>
      </c>
      <c r="AA9" s="1">
        <f t="shared" si="6"/>
        <v>4</v>
      </c>
      <c r="AB9" s="1">
        <f t="shared" si="7"/>
        <v>4</v>
      </c>
      <c r="AC9" s="1">
        <f t="shared" si="8"/>
        <v>4</v>
      </c>
      <c r="AD9" s="1">
        <f t="shared" si="9"/>
        <v>3</v>
      </c>
      <c r="AE9" s="1">
        <f t="shared" si="10"/>
        <v>1</v>
      </c>
      <c r="AF9" s="1">
        <f t="shared" si="11"/>
        <v>1</v>
      </c>
      <c r="AG9" s="1">
        <f t="shared" si="12"/>
        <v>0</v>
      </c>
      <c r="AH9" s="1">
        <f t="shared" si="13"/>
        <v>0</v>
      </c>
      <c r="AI9" s="9">
        <f t="shared" si="14"/>
        <v>37.03703703703704</v>
      </c>
    </row>
    <row r="10" spans="1:35" ht="15">
      <c r="A10" s="1">
        <v>123198</v>
      </c>
      <c r="B10" s="1">
        <v>1</v>
      </c>
      <c r="C10" s="1">
        <v>3</v>
      </c>
      <c r="D10" s="2">
        <v>0.097</v>
      </c>
      <c r="E10" s="3">
        <v>4.2</v>
      </c>
      <c r="F10" s="1">
        <v>139</v>
      </c>
      <c r="G10" s="1">
        <v>73</v>
      </c>
      <c r="H10" s="1">
        <v>47</v>
      </c>
      <c r="I10" s="1">
        <v>18</v>
      </c>
      <c r="J10" s="1">
        <v>7</v>
      </c>
      <c r="K10" s="1">
        <v>4</v>
      </c>
      <c r="L10" s="1">
        <v>2</v>
      </c>
      <c r="M10" s="1">
        <v>1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2</v>
      </c>
      <c r="U10" s="1">
        <f t="shared" si="0"/>
        <v>292</v>
      </c>
      <c r="V10" s="1">
        <f t="shared" si="1"/>
        <v>153</v>
      </c>
      <c r="W10" s="1">
        <f t="shared" si="2"/>
        <v>80</v>
      </c>
      <c r="X10" s="1">
        <f t="shared" si="3"/>
        <v>33</v>
      </c>
      <c r="Y10" s="1">
        <f t="shared" si="4"/>
        <v>15</v>
      </c>
      <c r="Z10" s="1">
        <f t="shared" si="5"/>
        <v>8</v>
      </c>
      <c r="AA10" s="1">
        <f t="shared" si="6"/>
        <v>4</v>
      </c>
      <c r="AB10" s="1">
        <f t="shared" si="7"/>
        <v>2</v>
      </c>
      <c r="AC10" s="1">
        <f t="shared" si="8"/>
        <v>1</v>
      </c>
      <c r="AD10" s="1">
        <f t="shared" si="9"/>
        <v>1</v>
      </c>
      <c r="AE10" s="1">
        <f t="shared" si="10"/>
        <v>1</v>
      </c>
      <c r="AF10" s="1">
        <f t="shared" si="11"/>
        <v>0</v>
      </c>
      <c r="AG10" s="1">
        <f t="shared" si="12"/>
        <v>0</v>
      </c>
      <c r="AH10" s="1">
        <f t="shared" si="13"/>
        <v>0</v>
      </c>
      <c r="AI10" s="9">
        <f t="shared" si="14"/>
        <v>27.397260273972602</v>
      </c>
    </row>
    <row r="11" spans="1:35" ht="15">
      <c r="A11" s="1">
        <v>123198</v>
      </c>
      <c r="B11" s="1">
        <v>1</v>
      </c>
      <c r="C11" s="1">
        <v>4</v>
      </c>
      <c r="D11" s="2">
        <v>0.139</v>
      </c>
      <c r="E11" s="3">
        <v>4.2</v>
      </c>
      <c r="F11" s="1">
        <v>226</v>
      </c>
      <c r="G11" s="1">
        <v>127</v>
      </c>
      <c r="H11" s="1">
        <v>62</v>
      </c>
      <c r="I11" s="1">
        <v>50</v>
      </c>
      <c r="J11" s="1">
        <v>26</v>
      </c>
      <c r="K11" s="1">
        <v>8</v>
      </c>
      <c r="L11" s="1">
        <v>5</v>
      </c>
      <c r="M11" s="1">
        <v>3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508</v>
      </c>
      <c r="V11" s="1">
        <f t="shared" si="1"/>
        <v>282</v>
      </c>
      <c r="W11" s="1">
        <f t="shared" si="2"/>
        <v>155</v>
      </c>
      <c r="X11" s="1">
        <f t="shared" si="3"/>
        <v>93</v>
      </c>
      <c r="Y11" s="1">
        <f t="shared" si="4"/>
        <v>43</v>
      </c>
      <c r="Z11" s="1">
        <f t="shared" si="5"/>
        <v>17</v>
      </c>
      <c r="AA11" s="1">
        <f t="shared" si="6"/>
        <v>9</v>
      </c>
      <c r="AB11" s="1">
        <f t="shared" si="7"/>
        <v>4</v>
      </c>
      <c r="AC11" s="1">
        <f t="shared" si="8"/>
        <v>1</v>
      </c>
      <c r="AD11" s="1">
        <f t="shared" si="9"/>
        <v>0</v>
      </c>
      <c r="AE11" s="1">
        <f t="shared" si="10"/>
        <v>0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30.511811023622048</v>
      </c>
    </row>
    <row r="12" spans="1:35" ht="15">
      <c r="A12" s="1">
        <v>123198</v>
      </c>
      <c r="B12" s="1">
        <v>1</v>
      </c>
      <c r="C12" s="1">
        <v>5</v>
      </c>
      <c r="D12" s="2">
        <v>0.181</v>
      </c>
      <c r="E12" s="3">
        <v>4.2</v>
      </c>
      <c r="F12" s="1">
        <v>210</v>
      </c>
      <c r="G12" s="1">
        <v>115</v>
      </c>
      <c r="H12" s="1">
        <v>63</v>
      </c>
      <c r="I12" s="1">
        <v>27</v>
      </c>
      <c r="J12" s="1">
        <v>19</v>
      </c>
      <c r="K12" s="1">
        <v>8</v>
      </c>
      <c r="L12" s="1">
        <v>2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1</v>
      </c>
      <c r="S12" s="1">
        <v>0</v>
      </c>
      <c r="T12" s="1">
        <v>2</v>
      </c>
      <c r="U12" s="1">
        <f t="shared" si="0"/>
        <v>446</v>
      </c>
      <c r="V12" s="1">
        <f t="shared" si="1"/>
        <v>236</v>
      </c>
      <c r="W12" s="1">
        <f t="shared" si="2"/>
        <v>121</v>
      </c>
      <c r="X12" s="1">
        <f t="shared" si="3"/>
        <v>58</v>
      </c>
      <c r="Y12" s="1">
        <f t="shared" si="4"/>
        <v>31</v>
      </c>
      <c r="Z12" s="1">
        <f t="shared" si="5"/>
        <v>12</v>
      </c>
      <c r="AA12" s="1">
        <f t="shared" si="6"/>
        <v>4</v>
      </c>
      <c r="AB12" s="1">
        <f t="shared" si="7"/>
        <v>2</v>
      </c>
      <c r="AC12" s="1">
        <f t="shared" si="8"/>
        <v>2</v>
      </c>
      <c r="AD12" s="1">
        <f t="shared" si="9"/>
        <v>2</v>
      </c>
      <c r="AE12" s="1">
        <f t="shared" si="10"/>
        <v>1</v>
      </c>
      <c r="AF12" s="1">
        <f t="shared" si="11"/>
        <v>1</v>
      </c>
      <c r="AG12" s="1">
        <f t="shared" si="12"/>
        <v>1</v>
      </c>
      <c r="AH12" s="1">
        <f t="shared" si="13"/>
        <v>0</v>
      </c>
      <c r="AI12" s="9">
        <f t="shared" si="14"/>
        <v>27.130044843049326</v>
      </c>
    </row>
    <row r="13" spans="1:35" ht="15">
      <c r="A13" s="1">
        <v>123198</v>
      </c>
      <c r="B13" s="1">
        <v>1</v>
      </c>
      <c r="C13" s="1">
        <v>6</v>
      </c>
      <c r="D13" s="2">
        <v>0.223</v>
      </c>
      <c r="E13" s="3">
        <v>5.5</v>
      </c>
      <c r="F13" s="1">
        <v>111</v>
      </c>
      <c r="G13" s="1">
        <v>64</v>
      </c>
      <c r="H13" s="1">
        <v>52</v>
      </c>
      <c r="I13" s="1">
        <v>28</v>
      </c>
      <c r="J13" s="1">
        <v>10</v>
      </c>
      <c r="K13" s="1">
        <v>3</v>
      </c>
      <c r="L13" s="1">
        <v>1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f t="shared" si="0"/>
        <v>270</v>
      </c>
      <c r="V13" s="1">
        <f t="shared" si="1"/>
        <v>159</v>
      </c>
      <c r="W13" s="1">
        <f t="shared" si="2"/>
        <v>95</v>
      </c>
      <c r="X13" s="1">
        <f t="shared" si="3"/>
        <v>43</v>
      </c>
      <c r="Y13" s="1">
        <f t="shared" si="4"/>
        <v>15</v>
      </c>
      <c r="Z13" s="1">
        <f t="shared" si="5"/>
        <v>5</v>
      </c>
      <c r="AA13" s="1">
        <f t="shared" si="6"/>
        <v>2</v>
      </c>
      <c r="AB13" s="1">
        <f t="shared" si="7"/>
        <v>1</v>
      </c>
      <c r="AC13" s="1">
        <f t="shared" si="8"/>
        <v>0</v>
      </c>
      <c r="AD13" s="1">
        <f t="shared" si="9"/>
        <v>0</v>
      </c>
      <c r="AE13" s="1">
        <f t="shared" si="10"/>
        <v>0</v>
      </c>
      <c r="AF13" s="1">
        <f t="shared" si="11"/>
        <v>0</v>
      </c>
      <c r="AG13" s="1">
        <f t="shared" si="12"/>
        <v>0</v>
      </c>
      <c r="AH13" s="1">
        <f t="shared" si="13"/>
        <v>0</v>
      </c>
      <c r="AI13" s="9">
        <f t="shared" si="14"/>
        <v>35.18518518518518</v>
      </c>
    </row>
    <row r="14" spans="1:35" ht="15">
      <c r="A14" s="1">
        <v>123198</v>
      </c>
      <c r="B14" s="1">
        <v>1</v>
      </c>
      <c r="C14" s="1">
        <v>7</v>
      </c>
      <c r="D14" s="2">
        <v>0.278</v>
      </c>
      <c r="E14" s="3">
        <v>5.5</v>
      </c>
      <c r="F14" s="1">
        <v>143</v>
      </c>
      <c r="G14" s="1">
        <v>105</v>
      </c>
      <c r="H14" s="1">
        <v>60</v>
      </c>
      <c r="I14" s="1">
        <v>27</v>
      </c>
      <c r="J14" s="1">
        <v>18</v>
      </c>
      <c r="K14" s="1">
        <v>9</v>
      </c>
      <c r="L14" s="1">
        <v>4</v>
      </c>
      <c r="M14" s="1">
        <v>2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 s="1">
        <f t="shared" si="0"/>
        <v>369</v>
      </c>
      <c r="V14" s="1">
        <f t="shared" si="1"/>
        <v>226</v>
      </c>
      <c r="W14" s="1">
        <f t="shared" si="2"/>
        <v>121</v>
      </c>
      <c r="X14" s="1">
        <f t="shared" si="3"/>
        <v>61</v>
      </c>
      <c r="Y14" s="1">
        <f t="shared" si="4"/>
        <v>34</v>
      </c>
      <c r="Z14" s="1">
        <f t="shared" si="5"/>
        <v>16</v>
      </c>
      <c r="AA14" s="1">
        <f t="shared" si="6"/>
        <v>7</v>
      </c>
      <c r="AB14" s="1">
        <f t="shared" si="7"/>
        <v>3</v>
      </c>
      <c r="AC14" s="1">
        <f t="shared" si="8"/>
        <v>1</v>
      </c>
      <c r="AD14" s="1">
        <f t="shared" si="9"/>
        <v>0</v>
      </c>
      <c r="AE14" s="1">
        <f t="shared" si="10"/>
        <v>0</v>
      </c>
      <c r="AF14" s="1">
        <f t="shared" si="11"/>
        <v>0</v>
      </c>
      <c r="AG14" s="1">
        <f t="shared" si="12"/>
        <v>0</v>
      </c>
      <c r="AH14" s="1">
        <f t="shared" si="13"/>
        <v>0</v>
      </c>
      <c r="AI14" s="9">
        <f t="shared" si="14"/>
        <v>32.79132791327913</v>
      </c>
    </row>
    <row r="15" spans="1:35" ht="15">
      <c r="A15" s="1">
        <v>123198</v>
      </c>
      <c r="B15" s="1">
        <v>1</v>
      </c>
      <c r="C15" s="1">
        <v>8</v>
      </c>
      <c r="D15" s="2">
        <v>0.333</v>
      </c>
      <c r="E15" s="3">
        <v>4.2</v>
      </c>
      <c r="F15" s="1">
        <v>90</v>
      </c>
      <c r="G15" s="1">
        <v>49</v>
      </c>
      <c r="H15" s="1">
        <v>38</v>
      </c>
      <c r="I15" s="1">
        <v>20</v>
      </c>
      <c r="J15" s="1">
        <v>3</v>
      </c>
      <c r="K15" s="1">
        <v>1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  <c r="U15" s="1">
        <f t="shared" si="0"/>
        <v>202</v>
      </c>
      <c r="V15" s="1">
        <f t="shared" si="1"/>
        <v>112</v>
      </c>
      <c r="W15" s="1">
        <f t="shared" si="2"/>
        <v>63</v>
      </c>
      <c r="X15" s="1">
        <f t="shared" si="3"/>
        <v>25</v>
      </c>
      <c r="Y15" s="1">
        <f t="shared" si="4"/>
        <v>5</v>
      </c>
      <c r="Z15" s="1">
        <f t="shared" si="5"/>
        <v>2</v>
      </c>
      <c r="AA15" s="1">
        <f t="shared" si="6"/>
        <v>1</v>
      </c>
      <c r="AB15" s="1">
        <f t="shared" si="7"/>
        <v>0</v>
      </c>
      <c r="AC15" s="1">
        <f t="shared" si="8"/>
        <v>0</v>
      </c>
      <c r="AD15" s="1">
        <f t="shared" si="9"/>
        <v>0</v>
      </c>
      <c r="AE15" s="1">
        <f t="shared" si="10"/>
        <v>0</v>
      </c>
      <c r="AF15" s="1">
        <f t="shared" si="11"/>
        <v>0</v>
      </c>
      <c r="AG15" s="1">
        <f t="shared" si="12"/>
        <v>0</v>
      </c>
      <c r="AH15" s="1">
        <f t="shared" si="13"/>
        <v>0</v>
      </c>
      <c r="AI15" s="9">
        <f t="shared" si="14"/>
        <v>31.18811881188119</v>
      </c>
    </row>
    <row r="16" spans="1:35" ht="15">
      <c r="A16" s="1">
        <v>123198</v>
      </c>
      <c r="B16" s="1">
        <v>1</v>
      </c>
      <c r="C16" s="1">
        <v>9</v>
      </c>
      <c r="D16" s="2">
        <v>0.375</v>
      </c>
      <c r="E16" s="3">
        <v>4.2</v>
      </c>
      <c r="F16" s="1">
        <v>167</v>
      </c>
      <c r="G16" s="1">
        <v>85</v>
      </c>
      <c r="H16" s="1">
        <v>55</v>
      </c>
      <c r="I16" s="1">
        <v>37</v>
      </c>
      <c r="J16" s="1">
        <v>20</v>
      </c>
      <c r="K16" s="1">
        <v>6</v>
      </c>
      <c r="L16" s="1">
        <v>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374</v>
      </c>
      <c r="V16" s="1">
        <f t="shared" si="1"/>
        <v>207</v>
      </c>
      <c r="W16" s="1">
        <f t="shared" si="2"/>
        <v>122</v>
      </c>
      <c r="X16" s="1">
        <f t="shared" si="3"/>
        <v>67</v>
      </c>
      <c r="Y16" s="1">
        <f t="shared" si="4"/>
        <v>30</v>
      </c>
      <c r="Z16" s="1">
        <f t="shared" si="5"/>
        <v>10</v>
      </c>
      <c r="AA16" s="1">
        <f t="shared" si="6"/>
        <v>4</v>
      </c>
      <c r="AB16" s="1">
        <f t="shared" si="7"/>
        <v>0</v>
      </c>
      <c r="AC16" s="1">
        <f t="shared" si="8"/>
        <v>0</v>
      </c>
      <c r="AD16" s="1">
        <f t="shared" si="9"/>
        <v>0</v>
      </c>
      <c r="AE16" s="1">
        <f t="shared" si="10"/>
        <v>0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32.62032085561498</v>
      </c>
    </row>
    <row r="17" spans="1:35" ht="15">
      <c r="A17" s="1">
        <v>123198</v>
      </c>
      <c r="B17" s="1">
        <v>1</v>
      </c>
      <c r="C17" s="1">
        <v>10</v>
      </c>
      <c r="D17" s="2">
        <v>0.417</v>
      </c>
      <c r="E17" s="3">
        <v>4.2</v>
      </c>
      <c r="F17" s="1">
        <v>126</v>
      </c>
      <c r="G17" s="1">
        <v>72</v>
      </c>
      <c r="H17" s="1">
        <v>39</v>
      </c>
      <c r="I17" s="1">
        <v>22</v>
      </c>
      <c r="J17" s="1">
        <v>11</v>
      </c>
      <c r="K17" s="1">
        <v>4</v>
      </c>
      <c r="L17" s="1">
        <v>3</v>
      </c>
      <c r="M17" s="1">
        <v>1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279</v>
      </c>
      <c r="V17" s="1">
        <f t="shared" si="1"/>
        <v>153</v>
      </c>
      <c r="W17" s="1">
        <f t="shared" si="2"/>
        <v>81</v>
      </c>
      <c r="X17" s="1">
        <f t="shared" si="3"/>
        <v>42</v>
      </c>
      <c r="Y17" s="1">
        <f t="shared" si="4"/>
        <v>20</v>
      </c>
      <c r="Z17" s="1">
        <f t="shared" si="5"/>
        <v>9</v>
      </c>
      <c r="AA17" s="1">
        <f t="shared" si="6"/>
        <v>5</v>
      </c>
      <c r="AB17" s="1">
        <f t="shared" si="7"/>
        <v>2</v>
      </c>
      <c r="AC17" s="1">
        <f t="shared" si="8"/>
        <v>1</v>
      </c>
      <c r="AD17" s="1">
        <f t="shared" si="9"/>
        <v>0</v>
      </c>
      <c r="AE17" s="1">
        <f t="shared" si="10"/>
        <v>0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29.03225806451613</v>
      </c>
    </row>
    <row r="18" spans="1:35" ht="15">
      <c r="A18" s="1">
        <v>123198</v>
      </c>
      <c r="B18" s="1">
        <v>1</v>
      </c>
      <c r="C18" s="1">
        <v>11</v>
      </c>
      <c r="D18" s="2">
        <v>0.459</v>
      </c>
      <c r="E18" s="3">
        <v>4.2</v>
      </c>
      <c r="F18" s="1">
        <v>159</v>
      </c>
      <c r="G18" s="1">
        <v>109</v>
      </c>
      <c r="H18" s="1">
        <v>70</v>
      </c>
      <c r="I18" s="1">
        <v>22</v>
      </c>
      <c r="J18" s="1">
        <v>13</v>
      </c>
      <c r="K18" s="1">
        <v>5</v>
      </c>
      <c r="L18" s="1">
        <v>4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f t="shared" si="0"/>
        <v>384</v>
      </c>
      <c r="V18" s="1">
        <f t="shared" si="1"/>
        <v>225</v>
      </c>
      <c r="W18" s="1">
        <f t="shared" si="2"/>
        <v>116</v>
      </c>
      <c r="X18" s="1">
        <f t="shared" si="3"/>
        <v>46</v>
      </c>
      <c r="Y18" s="1">
        <f t="shared" si="4"/>
        <v>24</v>
      </c>
      <c r="Z18" s="1">
        <f t="shared" si="5"/>
        <v>11</v>
      </c>
      <c r="AA18" s="1">
        <f t="shared" si="6"/>
        <v>6</v>
      </c>
      <c r="AB18" s="1">
        <f t="shared" si="7"/>
        <v>2</v>
      </c>
      <c r="AC18" s="1">
        <f t="shared" si="8"/>
        <v>1</v>
      </c>
      <c r="AD18" s="1">
        <f t="shared" si="9"/>
        <v>1</v>
      </c>
      <c r="AE18" s="1">
        <f t="shared" si="10"/>
        <v>0</v>
      </c>
      <c r="AF18" s="1">
        <f t="shared" si="11"/>
        <v>0</v>
      </c>
      <c r="AG18" s="1">
        <f t="shared" si="12"/>
        <v>0</v>
      </c>
      <c r="AH18" s="1">
        <f t="shared" si="13"/>
        <v>0</v>
      </c>
      <c r="AI18" s="9">
        <f t="shared" si="14"/>
        <v>30.208333333333332</v>
      </c>
    </row>
    <row r="19" spans="1:35" ht="15">
      <c r="A19" s="1">
        <v>123198</v>
      </c>
      <c r="B19" s="1">
        <v>1</v>
      </c>
      <c r="C19" s="1">
        <v>12</v>
      </c>
      <c r="D19" s="2">
        <v>0.501</v>
      </c>
      <c r="E19" s="3">
        <v>5.5</v>
      </c>
      <c r="F19" s="1">
        <v>100</v>
      </c>
      <c r="G19" s="1">
        <v>43</v>
      </c>
      <c r="H19" s="1">
        <v>28</v>
      </c>
      <c r="I19" s="1">
        <v>17</v>
      </c>
      <c r="J19" s="1">
        <v>7</v>
      </c>
      <c r="K19" s="1">
        <v>4</v>
      </c>
      <c r="L19" s="1">
        <v>1</v>
      </c>
      <c r="M19" s="1">
        <v>1</v>
      </c>
      <c r="N19" s="1">
        <v>0</v>
      </c>
      <c r="O19" s="1">
        <v>2</v>
      </c>
      <c r="P19" s="1">
        <v>0</v>
      </c>
      <c r="Q19" s="1">
        <v>0</v>
      </c>
      <c r="R19" s="1">
        <v>0</v>
      </c>
      <c r="S19" s="1">
        <v>0</v>
      </c>
      <c r="T19" s="1">
        <v>2</v>
      </c>
      <c r="U19" s="1">
        <f t="shared" si="0"/>
        <v>203</v>
      </c>
      <c r="V19" s="1">
        <f t="shared" si="1"/>
        <v>103</v>
      </c>
      <c r="W19" s="1">
        <f t="shared" si="2"/>
        <v>60</v>
      </c>
      <c r="X19" s="1">
        <f t="shared" si="3"/>
        <v>32</v>
      </c>
      <c r="Y19" s="1">
        <f t="shared" si="4"/>
        <v>15</v>
      </c>
      <c r="Z19" s="1">
        <f t="shared" si="5"/>
        <v>8</v>
      </c>
      <c r="AA19" s="1">
        <f t="shared" si="6"/>
        <v>4</v>
      </c>
      <c r="AB19" s="1">
        <f t="shared" si="7"/>
        <v>3</v>
      </c>
      <c r="AC19" s="1">
        <f t="shared" si="8"/>
        <v>2</v>
      </c>
      <c r="AD19" s="1">
        <f t="shared" si="9"/>
        <v>2</v>
      </c>
      <c r="AE19" s="1">
        <f t="shared" si="10"/>
        <v>0</v>
      </c>
      <c r="AF19" s="1">
        <f t="shared" si="11"/>
        <v>0</v>
      </c>
      <c r="AG19" s="1">
        <f t="shared" si="12"/>
        <v>0</v>
      </c>
      <c r="AH19" s="1">
        <f t="shared" si="13"/>
        <v>0</v>
      </c>
      <c r="AI19" s="9">
        <f t="shared" si="14"/>
        <v>29.55665024630542</v>
      </c>
    </row>
    <row r="20" spans="1:35" ht="15">
      <c r="A20" s="1">
        <v>123198</v>
      </c>
      <c r="B20" s="1">
        <v>1</v>
      </c>
      <c r="C20" s="1">
        <v>13</v>
      </c>
      <c r="D20" s="2">
        <v>0.556</v>
      </c>
      <c r="E20" s="3">
        <v>5.5</v>
      </c>
      <c r="F20" s="1">
        <v>307</v>
      </c>
      <c r="G20" s="1">
        <v>56</v>
      </c>
      <c r="H20" s="1">
        <v>27</v>
      </c>
      <c r="I20" s="1">
        <v>15</v>
      </c>
      <c r="J20" s="1">
        <v>8</v>
      </c>
      <c r="K20" s="1">
        <v>1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415</v>
      </c>
      <c r="V20" s="1">
        <f t="shared" si="1"/>
        <v>108</v>
      </c>
      <c r="W20" s="1">
        <f t="shared" si="2"/>
        <v>52</v>
      </c>
      <c r="X20" s="1">
        <f t="shared" si="3"/>
        <v>25</v>
      </c>
      <c r="Y20" s="1">
        <f t="shared" si="4"/>
        <v>10</v>
      </c>
      <c r="Z20" s="1">
        <f t="shared" si="5"/>
        <v>2</v>
      </c>
      <c r="AA20" s="1">
        <f t="shared" si="6"/>
        <v>1</v>
      </c>
      <c r="AB20" s="1">
        <f t="shared" si="7"/>
        <v>1</v>
      </c>
      <c r="AC20" s="1">
        <f t="shared" si="8"/>
        <v>0</v>
      </c>
      <c r="AD20" s="1">
        <f t="shared" si="9"/>
        <v>0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12.530120481927712</v>
      </c>
    </row>
    <row r="21" spans="1:35" ht="15">
      <c r="A21" s="1">
        <v>123198</v>
      </c>
      <c r="B21" s="1">
        <v>1</v>
      </c>
      <c r="C21" s="1">
        <v>14</v>
      </c>
      <c r="D21" s="2">
        <v>0.611</v>
      </c>
      <c r="E21" s="3">
        <v>5.5</v>
      </c>
      <c r="F21" s="1">
        <v>144</v>
      </c>
      <c r="G21" s="1">
        <v>42</v>
      </c>
      <c r="H21" s="1">
        <v>25</v>
      </c>
      <c r="I21" s="1">
        <v>11</v>
      </c>
      <c r="J21" s="1">
        <v>6</v>
      </c>
      <c r="K21" s="1">
        <v>2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f t="shared" si="0"/>
        <v>231</v>
      </c>
      <c r="V21" s="1">
        <f t="shared" si="1"/>
        <v>87</v>
      </c>
      <c r="W21" s="1">
        <f t="shared" si="2"/>
        <v>45</v>
      </c>
      <c r="X21" s="1">
        <f t="shared" si="3"/>
        <v>20</v>
      </c>
      <c r="Y21" s="1">
        <f t="shared" si="4"/>
        <v>9</v>
      </c>
      <c r="Z21" s="1">
        <f t="shared" si="5"/>
        <v>3</v>
      </c>
      <c r="AA21" s="1">
        <f t="shared" si="6"/>
        <v>1</v>
      </c>
      <c r="AB21" s="1">
        <f t="shared" si="7"/>
        <v>1</v>
      </c>
      <c r="AC21" s="1">
        <f t="shared" si="8"/>
        <v>0</v>
      </c>
      <c r="AD21" s="1">
        <f t="shared" si="9"/>
        <v>0</v>
      </c>
      <c r="AE21" s="1">
        <f t="shared" si="10"/>
        <v>0</v>
      </c>
      <c r="AF21" s="1">
        <f t="shared" si="11"/>
        <v>0</v>
      </c>
      <c r="AG21" s="1">
        <f t="shared" si="12"/>
        <v>0</v>
      </c>
      <c r="AH21" s="1">
        <f t="shared" si="13"/>
        <v>0</v>
      </c>
      <c r="AI21" s="9">
        <f t="shared" si="14"/>
        <v>19.480519480519483</v>
      </c>
    </row>
    <row r="22" spans="1:35" ht="15">
      <c r="A22" s="1">
        <v>123198</v>
      </c>
      <c r="B22" s="1">
        <v>1</v>
      </c>
      <c r="C22" s="1">
        <v>15</v>
      </c>
      <c r="D22" s="2">
        <v>0.666</v>
      </c>
      <c r="E22" s="3">
        <v>5.5</v>
      </c>
      <c r="F22" s="1">
        <v>147</v>
      </c>
      <c r="G22" s="1">
        <v>83</v>
      </c>
      <c r="H22" s="1">
        <v>51</v>
      </c>
      <c r="I22" s="1">
        <v>13</v>
      </c>
      <c r="J22" s="1">
        <v>9</v>
      </c>
      <c r="K22" s="1">
        <v>5</v>
      </c>
      <c r="L22" s="1">
        <v>1</v>
      </c>
      <c r="M22" s="1">
        <v>0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311</v>
      </c>
      <c r="V22" s="1">
        <f t="shared" si="1"/>
        <v>164</v>
      </c>
      <c r="W22" s="1">
        <f t="shared" si="2"/>
        <v>81</v>
      </c>
      <c r="X22" s="1">
        <f t="shared" si="3"/>
        <v>30</v>
      </c>
      <c r="Y22" s="1">
        <f t="shared" si="4"/>
        <v>17</v>
      </c>
      <c r="Z22" s="1">
        <f t="shared" si="5"/>
        <v>8</v>
      </c>
      <c r="AA22" s="1">
        <f t="shared" si="6"/>
        <v>3</v>
      </c>
      <c r="AB22" s="1">
        <f t="shared" si="7"/>
        <v>2</v>
      </c>
      <c r="AC22" s="1">
        <f t="shared" si="8"/>
        <v>2</v>
      </c>
      <c r="AD22" s="1">
        <f t="shared" si="9"/>
        <v>1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26.04501607717042</v>
      </c>
    </row>
    <row r="23" spans="1:35" ht="15">
      <c r="A23" s="1">
        <v>123198</v>
      </c>
      <c r="B23" s="1">
        <v>1</v>
      </c>
      <c r="C23" s="1">
        <v>16</v>
      </c>
      <c r="D23" s="2">
        <v>0.721</v>
      </c>
      <c r="E23" s="3">
        <v>4.2</v>
      </c>
      <c r="F23" s="1">
        <v>171</v>
      </c>
      <c r="G23" s="1">
        <v>73</v>
      </c>
      <c r="H23" s="1">
        <v>41</v>
      </c>
      <c r="I23" s="1">
        <v>40</v>
      </c>
      <c r="J23" s="1">
        <v>17</v>
      </c>
      <c r="K23" s="1">
        <v>4</v>
      </c>
      <c r="L23" s="1">
        <v>0</v>
      </c>
      <c r="M23" s="1">
        <v>2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f t="shared" si="0"/>
        <v>349</v>
      </c>
      <c r="V23" s="1">
        <f t="shared" si="1"/>
        <v>178</v>
      </c>
      <c r="W23" s="1">
        <f t="shared" si="2"/>
        <v>105</v>
      </c>
      <c r="X23" s="1">
        <f t="shared" si="3"/>
        <v>64</v>
      </c>
      <c r="Y23" s="1">
        <f t="shared" si="4"/>
        <v>24</v>
      </c>
      <c r="Z23" s="1">
        <f t="shared" si="5"/>
        <v>7</v>
      </c>
      <c r="AA23" s="1">
        <f t="shared" si="6"/>
        <v>3</v>
      </c>
      <c r="AB23" s="1">
        <f t="shared" si="7"/>
        <v>3</v>
      </c>
      <c r="AC23" s="1">
        <f t="shared" si="8"/>
        <v>1</v>
      </c>
      <c r="AD23" s="1">
        <f t="shared" si="9"/>
        <v>1</v>
      </c>
      <c r="AE23" s="1">
        <f t="shared" si="10"/>
        <v>0</v>
      </c>
      <c r="AF23" s="1">
        <f t="shared" si="11"/>
        <v>0</v>
      </c>
      <c r="AG23" s="1">
        <f t="shared" si="12"/>
        <v>0</v>
      </c>
      <c r="AH23" s="1">
        <f t="shared" si="13"/>
        <v>0</v>
      </c>
      <c r="AI23" s="9">
        <f t="shared" si="14"/>
        <v>30.08595988538682</v>
      </c>
    </row>
    <row r="24" spans="1:35" ht="15">
      <c r="A24" s="1">
        <v>123198</v>
      </c>
      <c r="B24" s="1">
        <v>1</v>
      </c>
      <c r="C24" s="1">
        <v>17</v>
      </c>
      <c r="D24" s="2">
        <v>0.763</v>
      </c>
      <c r="E24" s="3">
        <v>4.2</v>
      </c>
      <c r="F24" s="1">
        <v>152</v>
      </c>
      <c r="G24" s="1">
        <v>99</v>
      </c>
      <c r="H24" s="1">
        <v>50</v>
      </c>
      <c r="I24" s="1">
        <v>23</v>
      </c>
      <c r="J24" s="1">
        <v>4</v>
      </c>
      <c r="K24" s="1">
        <v>3</v>
      </c>
      <c r="L24" s="1">
        <v>0</v>
      </c>
      <c r="M24" s="1">
        <v>2</v>
      </c>
      <c r="N24" s="1">
        <v>2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</v>
      </c>
      <c r="U24" s="1">
        <f t="shared" si="0"/>
        <v>335</v>
      </c>
      <c r="V24" s="1">
        <f t="shared" si="1"/>
        <v>183</v>
      </c>
      <c r="W24" s="1">
        <f t="shared" si="2"/>
        <v>84</v>
      </c>
      <c r="X24" s="1">
        <f t="shared" si="3"/>
        <v>34</v>
      </c>
      <c r="Y24" s="1">
        <f t="shared" si="4"/>
        <v>11</v>
      </c>
      <c r="Z24" s="1">
        <f t="shared" si="5"/>
        <v>7</v>
      </c>
      <c r="AA24" s="1">
        <f t="shared" si="6"/>
        <v>4</v>
      </c>
      <c r="AB24" s="1">
        <f t="shared" si="7"/>
        <v>4</v>
      </c>
      <c r="AC24" s="1">
        <f t="shared" si="8"/>
        <v>2</v>
      </c>
      <c r="AD24" s="1">
        <f t="shared" si="9"/>
        <v>0</v>
      </c>
      <c r="AE24" s="1">
        <f t="shared" si="10"/>
        <v>0</v>
      </c>
      <c r="AF24" s="1">
        <f t="shared" si="11"/>
        <v>0</v>
      </c>
      <c r="AG24" s="1">
        <f t="shared" si="12"/>
        <v>0</v>
      </c>
      <c r="AH24" s="1">
        <f t="shared" si="13"/>
        <v>0</v>
      </c>
      <c r="AI24" s="9">
        <f t="shared" si="14"/>
        <v>25.07462686567164</v>
      </c>
    </row>
    <row r="25" spans="1:35" ht="15">
      <c r="A25" s="1">
        <v>123198</v>
      </c>
      <c r="B25" s="1">
        <v>1</v>
      </c>
      <c r="C25" s="1">
        <v>18</v>
      </c>
      <c r="D25" s="2">
        <v>0.805</v>
      </c>
      <c r="E25" s="3">
        <v>4.2</v>
      </c>
      <c r="F25" s="1">
        <v>151</v>
      </c>
      <c r="G25" s="1">
        <v>65</v>
      </c>
      <c r="H25" s="1">
        <v>42</v>
      </c>
      <c r="I25" s="1">
        <v>26</v>
      </c>
      <c r="J25" s="1">
        <v>11</v>
      </c>
      <c r="K25" s="1">
        <v>7</v>
      </c>
      <c r="L25" s="1">
        <v>2</v>
      </c>
      <c r="M25" s="1">
        <v>3</v>
      </c>
      <c r="N25" s="1">
        <v>1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f t="shared" si="0"/>
        <v>309</v>
      </c>
      <c r="V25" s="1">
        <f t="shared" si="1"/>
        <v>158</v>
      </c>
      <c r="W25" s="1">
        <f t="shared" si="2"/>
        <v>93</v>
      </c>
      <c r="X25" s="1">
        <f t="shared" si="3"/>
        <v>51</v>
      </c>
      <c r="Y25" s="1">
        <f t="shared" si="4"/>
        <v>25</v>
      </c>
      <c r="Z25" s="1">
        <f t="shared" si="5"/>
        <v>14</v>
      </c>
      <c r="AA25" s="1">
        <f t="shared" si="6"/>
        <v>7</v>
      </c>
      <c r="AB25" s="1">
        <f t="shared" si="7"/>
        <v>5</v>
      </c>
      <c r="AC25" s="1">
        <f t="shared" si="8"/>
        <v>2</v>
      </c>
      <c r="AD25" s="1">
        <f t="shared" si="9"/>
        <v>1</v>
      </c>
      <c r="AE25" s="1">
        <f t="shared" si="10"/>
        <v>0</v>
      </c>
      <c r="AF25" s="1">
        <f t="shared" si="11"/>
        <v>0</v>
      </c>
      <c r="AG25" s="1">
        <f t="shared" si="12"/>
        <v>0</v>
      </c>
      <c r="AH25" s="1">
        <f t="shared" si="13"/>
        <v>0</v>
      </c>
      <c r="AI25" s="9">
        <f t="shared" si="14"/>
        <v>30.097087378640776</v>
      </c>
    </row>
    <row r="26" spans="1:35" ht="15">
      <c r="A26" s="1">
        <v>123198</v>
      </c>
      <c r="B26" s="1">
        <v>1</v>
      </c>
      <c r="C26" s="1">
        <v>19</v>
      </c>
      <c r="D26" s="2">
        <v>0.847</v>
      </c>
      <c r="E26" s="3">
        <v>4.2</v>
      </c>
      <c r="F26" s="1">
        <v>66</v>
      </c>
      <c r="G26" s="1">
        <v>46</v>
      </c>
      <c r="H26" s="1">
        <v>19</v>
      </c>
      <c r="I26" s="1">
        <v>4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f t="shared" si="0"/>
        <v>137</v>
      </c>
      <c r="V26" s="1">
        <f t="shared" si="1"/>
        <v>71</v>
      </c>
      <c r="W26" s="1">
        <f t="shared" si="2"/>
        <v>25</v>
      </c>
      <c r="X26" s="1">
        <f t="shared" si="3"/>
        <v>6</v>
      </c>
      <c r="Y26" s="1">
        <f t="shared" si="4"/>
        <v>2</v>
      </c>
      <c r="Z26" s="1">
        <f t="shared" si="5"/>
        <v>0</v>
      </c>
      <c r="AA26" s="1">
        <f t="shared" si="6"/>
        <v>0</v>
      </c>
      <c r="AB26" s="1">
        <f t="shared" si="7"/>
        <v>0</v>
      </c>
      <c r="AC26" s="1">
        <f t="shared" si="8"/>
        <v>0</v>
      </c>
      <c r="AD26" s="1">
        <f t="shared" si="9"/>
        <v>0</v>
      </c>
      <c r="AE26" s="1">
        <f t="shared" si="10"/>
        <v>0</v>
      </c>
      <c r="AF26" s="1">
        <f t="shared" si="11"/>
        <v>0</v>
      </c>
      <c r="AG26" s="1">
        <f t="shared" si="12"/>
        <v>0</v>
      </c>
      <c r="AH26" s="1">
        <f t="shared" si="13"/>
        <v>0</v>
      </c>
      <c r="AI26" s="9">
        <f t="shared" si="14"/>
        <v>18.248175182481752</v>
      </c>
    </row>
    <row r="27" spans="1:35" ht="15">
      <c r="A27" s="1">
        <v>123198</v>
      </c>
      <c r="B27" s="1">
        <v>1</v>
      </c>
      <c r="C27" s="1">
        <v>20</v>
      </c>
      <c r="D27" s="2">
        <v>0.889</v>
      </c>
      <c r="E27" s="3">
        <v>4.6</v>
      </c>
      <c r="F27" s="1">
        <v>105</v>
      </c>
      <c r="G27" s="1">
        <v>56</v>
      </c>
      <c r="H27" s="1">
        <v>29</v>
      </c>
      <c r="I27" s="1">
        <v>15</v>
      </c>
      <c r="J27" s="1">
        <v>6</v>
      </c>
      <c r="K27" s="1">
        <v>4</v>
      </c>
      <c r="L27" s="1">
        <v>3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f t="shared" si="0"/>
        <v>219</v>
      </c>
      <c r="V27" s="1">
        <f t="shared" si="1"/>
        <v>114</v>
      </c>
      <c r="W27" s="1">
        <f t="shared" si="2"/>
        <v>58</v>
      </c>
      <c r="X27" s="1">
        <f t="shared" si="3"/>
        <v>29</v>
      </c>
      <c r="Y27" s="1">
        <f t="shared" si="4"/>
        <v>14</v>
      </c>
      <c r="Z27" s="1">
        <f t="shared" si="5"/>
        <v>8</v>
      </c>
      <c r="AA27" s="1">
        <f t="shared" si="6"/>
        <v>4</v>
      </c>
      <c r="AB27" s="1">
        <f t="shared" si="7"/>
        <v>1</v>
      </c>
      <c r="AC27" s="1">
        <f t="shared" si="8"/>
        <v>0</v>
      </c>
      <c r="AD27" s="1">
        <f t="shared" si="9"/>
        <v>0</v>
      </c>
      <c r="AE27" s="1">
        <f t="shared" si="10"/>
        <v>0</v>
      </c>
      <c r="AF27" s="1">
        <f t="shared" si="11"/>
        <v>0</v>
      </c>
      <c r="AG27" s="1">
        <f t="shared" si="12"/>
        <v>0</v>
      </c>
      <c r="AH27" s="1">
        <f t="shared" si="13"/>
        <v>0</v>
      </c>
      <c r="AI27" s="9">
        <f t="shared" si="14"/>
        <v>26.48401826484018</v>
      </c>
    </row>
    <row r="28" spans="1:35" ht="15">
      <c r="A28" s="1">
        <v>123198</v>
      </c>
      <c r="B28" s="1">
        <v>1</v>
      </c>
      <c r="C28" s="1">
        <v>21</v>
      </c>
      <c r="D28" s="2">
        <v>0.935</v>
      </c>
      <c r="E28" s="3">
        <v>5.5</v>
      </c>
      <c r="F28" s="1">
        <v>232</v>
      </c>
      <c r="G28" s="1">
        <v>100</v>
      </c>
      <c r="H28" s="1">
        <v>54</v>
      </c>
      <c r="I28" s="1">
        <v>29</v>
      </c>
      <c r="J28" s="1">
        <v>11</v>
      </c>
      <c r="K28" s="1">
        <v>5</v>
      </c>
      <c r="L28" s="1">
        <v>3</v>
      </c>
      <c r="M28" s="1">
        <v>1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436</v>
      </c>
      <c r="V28" s="1">
        <f t="shared" si="1"/>
        <v>204</v>
      </c>
      <c r="W28" s="1">
        <f t="shared" si="2"/>
        <v>104</v>
      </c>
      <c r="X28" s="1">
        <f t="shared" si="3"/>
        <v>50</v>
      </c>
      <c r="Y28" s="1">
        <f t="shared" si="4"/>
        <v>21</v>
      </c>
      <c r="Z28" s="1">
        <f t="shared" si="5"/>
        <v>10</v>
      </c>
      <c r="AA28" s="1">
        <f t="shared" si="6"/>
        <v>5</v>
      </c>
      <c r="AB28" s="1">
        <f t="shared" si="7"/>
        <v>2</v>
      </c>
      <c r="AC28" s="1">
        <f t="shared" si="8"/>
        <v>1</v>
      </c>
      <c r="AD28" s="1">
        <f t="shared" si="9"/>
        <v>0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23.853211009174313</v>
      </c>
    </row>
    <row r="29" spans="1:35" ht="15">
      <c r="A29" s="1">
        <v>10499</v>
      </c>
      <c r="B29" s="1">
        <v>2</v>
      </c>
      <c r="C29" s="1">
        <v>1</v>
      </c>
      <c r="D29" s="2">
        <v>0.99</v>
      </c>
      <c r="E29" s="3">
        <v>5.5</v>
      </c>
      <c r="F29" s="1">
        <v>249</v>
      </c>
      <c r="G29" s="1">
        <v>131</v>
      </c>
      <c r="H29" s="1">
        <v>75</v>
      </c>
      <c r="I29" s="1">
        <v>22</v>
      </c>
      <c r="J29" s="1">
        <v>15</v>
      </c>
      <c r="K29" s="1">
        <v>7</v>
      </c>
      <c r="L29" s="1">
        <v>4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505</v>
      </c>
      <c r="V29" s="1">
        <f t="shared" si="1"/>
        <v>256</v>
      </c>
      <c r="W29" s="1">
        <f t="shared" si="2"/>
        <v>125</v>
      </c>
      <c r="X29" s="1">
        <f t="shared" si="3"/>
        <v>50</v>
      </c>
      <c r="Y29" s="1">
        <f t="shared" si="4"/>
        <v>28</v>
      </c>
      <c r="Z29" s="1">
        <f t="shared" si="5"/>
        <v>13</v>
      </c>
      <c r="AA29" s="1">
        <f t="shared" si="6"/>
        <v>6</v>
      </c>
      <c r="AB29" s="1">
        <f t="shared" si="7"/>
        <v>2</v>
      </c>
      <c r="AC29" s="1">
        <f t="shared" si="8"/>
        <v>0</v>
      </c>
      <c r="AD29" s="1">
        <f t="shared" si="9"/>
        <v>0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24.752475247524753</v>
      </c>
    </row>
    <row r="30" spans="1:35" ht="15">
      <c r="A30" s="1">
        <v>10499</v>
      </c>
      <c r="B30" s="1">
        <v>2</v>
      </c>
      <c r="C30" s="1">
        <v>2</v>
      </c>
      <c r="D30" s="2">
        <v>1.045</v>
      </c>
      <c r="E30" s="3">
        <v>4.3</v>
      </c>
      <c r="F30" s="1">
        <v>48</v>
      </c>
      <c r="G30" s="1">
        <v>31</v>
      </c>
      <c r="H30" s="1">
        <v>26</v>
      </c>
      <c r="I30" s="1">
        <v>16</v>
      </c>
      <c r="J30" s="1">
        <v>5</v>
      </c>
      <c r="K30" s="1">
        <v>1</v>
      </c>
      <c r="L30" s="1">
        <v>2</v>
      </c>
      <c r="M30" s="1">
        <v>2</v>
      </c>
      <c r="N30" s="1">
        <v>1</v>
      </c>
      <c r="O30" s="1">
        <v>0</v>
      </c>
      <c r="P30" s="1">
        <v>1</v>
      </c>
      <c r="Q30" s="1">
        <v>1</v>
      </c>
      <c r="R30" s="1">
        <v>0</v>
      </c>
      <c r="S30" s="1">
        <v>0</v>
      </c>
      <c r="T30" s="1">
        <v>2</v>
      </c>
      <c r="U30" s="1">
        <f t="shared" si="0"/>
        <v>134</v>
      </c>
      <c r="V30" s="1">
        <f t="shared" si="1"/>
        <v>86</v>
      </c>
      <c r="W30" s="1">
        <f t="shared" si="2"/>
        <v>55</v>
      </c>
      <c r="X30" s="1">
        <f t="shared" si="3"/>
        <v>29</v>
      </c>
      <c r="Y30" s="1">
        <f t="shared" si="4"/>
        <v>13</v>
      </c>
      <c r="Z30" s="1">
        <f t="shared" si="5"/>
        <v>8</v>
      </c>
      <c r="AA30" s="1">
        <f t="shared" si="6"/>
        <v>7</v>
      </c>
      <c r="AB30" s="1">
        <f t="shared" si="7"/>
        <v>5</v>
      </c>
      <c r="AC30" s="1">
        <f t="shared" si="8"/>
        <v>3</v>
      </c>
      <c r="AD30" s="1">
        <f t="shared" si="9"/>
        <v>2</v>
      </c>
      <c r="AE30" s="1">
        <f t="shared" si="10"/>
        <v>2</v>
      </c>
      <c r="AF30" s="1">
        <f t="shared" si="11"/>
        <v>1</v>
      </c>
      <c r="AG30" s="1">
        <f t="shared" si="12"/>
        <v>0</v>
      </c>
      <c r="AH30" s="1">
        <f t="shared" si="13"/>
        <v>0</v>
      </c>
      <c r="AI30" s="9">
        <f t="shared" si="14"/>
        <v>41.04477611940299</v>
      </c>
    </row>
    <row r="31" spans="1:35" ht="15">
      <c r="A31" s="1">
        <v>10499</v>
      </c>
      <c r="B31" s="1">
        <v>2</v>
      </c>
      <c r="C31" s="1">
        <v>3</v>
      </c>
      <c r="D31" s="2">
        <v>1.088</v>
      </c>
      <c r="E31" s="3">
        <v>4.3</v>
      </c>
      <c r="F31" s="1">
        <v>203</v>
      </c>
      <c r="G31" s="1">
        <v>119</v>
      </c>
      <c r="H31" s="1">
        <v>74</v>
      </c>
      <c r="I31" s="1">
        <v>42</v>
      </c>
      <c r="J31" s="1">
        <v>24</v>
      </c>
      <c r="K31" s="1">
        <v>6</v>
      </c>
      <c r="L31" s="1">
        <v>2</v>
      </c>
      <c r="M31" s="1">
        <v>2</v>
      </c>
      <c r="N31" s="1">
        <v>1</v>
      </c>
      <c r="O31" s="1">
        <v>0</v>
      </c>
      <c r="P31" s="1">
        <v>0</v>
      </c>
      <c r="Q31" s="1">
        <v>0</v>
      </c>
      <c r="R31" s="1">
        <v>1</v>
      </c>
      <c r="S31" s="1">
        <v>0</v>
      </c>
      <c r="T31" s="1">
        <v>2</v>
      </c>
      <c r="U31" s="1">
        <f t="shared" si="0"/>
        <v>474</v>
      </c>
      <c r="V31" s="1">
        <f t="shared" si="1"/>
        <v>271</v>
      </c>
      <c r="W31" s="1">
        <f t="shared" si="2"/>
        <v>152</v>
      </c>
      <c r="X31" s="1">
        <f t="shared" si="3"/>
        <v>78</v>
      </c>
      <c r="Y31" s="1">
        <f t="shared" si="4"/>
        <v>36</v>
      </c>
      <c r="Z31" s="1">
        <f t="shared" si="5"/>
        <v>12</v>
      </c>
      <c r="AA31" s="1">
        <f t="shared" si="6"/>
        <v>6</v>
      </c>
      <c r="AB31" s="1">
        <f t="shared" si="7"/>
        <v>4</v>
      </c>
      <c r="AC31" s="1">
        <f t="shared" si="8"/>
        <v>2</v>
      </c>
      <c r="AD31" s="1">
        <f t="shared" si="9"/>
        <v>1</v>
      </c>
      <c r="AE31" s="1">
        <f t="shared" si="10"/>
        <v>1</v>
      </c>
      <c r="AF31" s="1">
        <f t="shared" si="11"/>
        <v>1</v>
      </c>
      <c r="AG31" s="1">
        <f t="shared" si="12"/>
        <v>1</v>
      </c>
      <c r="AH31" s="1">
        <f t="shared" si="13"/>
        <v>0</v>
      </c>
      <c r="AI31" s="9">
        <f t="shared" si="14"/>
        <v>32.06751054852321</v>
      </c>
    </row>
    <row r="32" spans="1:35" ht="15">
      <c r="A32" s="1">
        <v>10499</v>
      </c>
      <c r="B32" s="1">
        <v>2</v>
      </c>
      <c r="C32" s="1">
        <v>4</v>
      </c>
      <c r="D32" s="2">
        <v>1.131</v>
      </c>
      <c r="E32" s="3">
        <v>4.3</v>
      </c>
      <c r="F32" s="1">
        <v>213</v>
      </c>
      <c r="G32" s="1">
        <v>131</v>
      </c>
      <c r="H32" s="1">
        <v>79</v>
      </c>
      <c r="I32" s="1">
        <v>40</v>
      </c>
      <c r="J32" s="1">
        <v>16</v>
      </c>
      <c r="K32" s="1">
        <v>8</v>
      </c>
      <c r="L32" s="1">
        <v>2</v>
      </c>
      <c r="M32" s="1">
        <v>1</v>
      </c>
      <c r="N32" s="1">
        <v>2</v>
      </c>
      <c r="O32" s="1">
        <v>0</v>
      </c>
      <c r="P32" s="1">
        <v>1</v>
      </c>
      <c r="Q32" s="1">
        <v>0</v>
      </c>
      <c r="R32" s="1">
        <v>1</v>
      </c>
      <c r="S32" s="1">
        <v>0</v>
      </c>
      <c r="T32" s="1">
        <v>2</v>
      </c>
      <c r="U32" s="1">
        <f t="shared" si="0"/>
        <v>494</v>
      </c>
      <c r="V32" s="1">
        <f t="shared" si="1"/>
        <v>281</v>
      </c>
      <c r="W32" s="1">
        <f t="shared" si="2"/>
        <v>150</v>
      </c>
      <c r="X32" s="1">
        <f t="shared" si="3"/>
        <v>71</v>
      </c>
      <c r="Y32" s="1">
        <f t="shared" si="4"/>
        <v>31</v>
      </c>
      <c r="Z32" s="1">
        <f t="shared" si="5"/>
        <v>15</v>
      </c>
      <c r="AA32" s="1">
        <f t="shared" si="6"/>
        <v>7</v>
      </c>
      <c r="AB32" s="1">
        <f t="shared" si="7"/>
        <v>5</v>
      </c>
      <c r="AC32" s="1">
        <f t="shared" si="8"/>
        <v>4</v>
      </c>
      <c r="AD32" s="1">
        <f t="shared" si="9"/>
        <v>2</v>
      </c>
      <c r="AE32" s="1">
        <f t="shared" si="10"/>
        <v>2</v>
      </c>
      <c r="AF32" s="1">
        <f t="shared" si="11"/>
        <v>1</v>
      </c>
      <c r="AG32" s="1">
        <f t="shared" si="12"/>
        <v>1</v>
      </c>
      <c r="AH32" s="1">
        <f t="shared" si="13"/>
        <v>0</v>
      </c>
      <c r="AI32" s="9">
        <f t="shared" si="14"/>
        <v>30.364372469635626</v>
      </c>
    </row>
    <row r="33" spans="1:35" ht="15">
      <c r="A33" s="1">
        <v>10499</v>
      </c>
      <c r="B33" s="1">
        <v>2</v>
      </c>
      <c r="C33" s="1">
        <v>5</v>
      </c>
      <c r="D33" s="2">
        <v>1.174</v>
      </c>
      <c r="E33" s="3">
        <v>4.3</v>
      </c>
      <c r="F33" s="1">
        <v>67</v>
      </c>
      <c r="G33" s="1">
        <v>49</v>
      </c>
      <c r="H33" s="1">
        <v>23</v>
      </c>
      <c r="I33" s="1">
        <v>11</v>
      </c>
      <c r="J33" s="1">
        <v>7</v>
      </c>
      <c r="K33" s="1">
        <v>2</v>
      </c>
      <c r="L33" s="1">
        <v>1</v>
      </c>
      <c r="M33" s="1">
        <v>1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2</v>
      </c>
      <c r="U33" s="1">
        <f t="shared" si="0"/>
        <v>163</v>
      </c>
      <c r="V33" s="1">
        <f t="shared" si="1"/>
        <v>96</v>
      </c>
      <c r="W33" s="1">
        <f t="shared" si="2"/>
        <v>47</v>
      </c>
      <c r="X33" s="1">
        <f t="shared" si="3"/>
        <v>24</v>
      </c>
      <c r="Y33" s="1">
        <f t="shared" si="4"/>
        <v>13</v>
      </c>
      <c r="Z33" s="1">
        <f t="shared" si="5"/>
        <v>6</v>
      </c>
      <c r="AA33" s="1">
        <f t="shared" si="6"/>
        <v>4</v>
      </c>
      <c r="AB33" s="1">
        <f t="shared" si="7"/>
        <v>3</v>
      </c>
      <c r="AC33" s="1">
        <f t="shared" si="8"/>
        <v>2</v>
      </c>
      <c r="AD33" s="1">
        <f t="shared" si="9"/>
        <v>1</v>
      </c>
      <c r="AE33" s="1">
        <f t="shared" si="10"/>
        <v>1</v>
      </c>
      <c r="AF33" s="1">
        <f t="shared" si="11"/>
        <v>1</v>
      </c>
      <c r="AG33" s="1">
        <f t="shared" si="12"/>
        <v>1</v>
      </c>
      <c r="AH33" s="1">
        <f t="shared" si="13"/>
        <v>1</v>
      </c>
      <c r="AI33" s="9">
        <f t="shared" si="14"/>
        <v>28.834355828220858</v>
      </c>
    </row>
    <row r="34" spans="1:35" ht="15">
      <c r="A34" s="1">
        <v>10499</v>
      </c>
      <c r="B34" s="1">
        <v>2</v>
      </c>
      <c r="C34" s="1">
        <v>6</v>
      </c>
      <c r="D34" s="2">
        <v>1.217</v>
      </c>
      <c r="E34" s="3">
        <v>4.3</v>
      </c>
      <c r="F34" s="1">
        <v>205</v>
      </c>
      <c r="G34" s="1">
        <v>118</v>
      </c>
      <c r="H34" s="1">
        <v>59</v>
      </c>
      <c r="I34" s="1">
        <v>29</v>
      </c>
      <c r="J34" s="1">
        <v>15</v>
      </c>
      <c r="K34" s="1">
        <v>10</v>
      </c>
      <c r="L34" s="1">
        <v>1</v>
      </c>
      <c r="M34" s="1">
        <v>1</v>
      </c>
      <c r="N34" s="1">
        <v>2</v>
      </c>
      <c r="O34" s="1">
        <v>1</v>
      </c>
      <c r="P34" s="1">
        <v>1</v>
      </c>
      <c r="Q34" s="1">
        <v>0</v>
      </c>
      <c r="R34" s="1">
        <v>0</v>
      </c>
      <c r="S34" s="1">
        <v>0</v>
      </c>
      <c r="T34" s="1">
        <v>2</v>
      </c>
      <c r="U34" s="1">
        <f t="shared" si="0"/>
        <v>442</v>
      </c>
      <c r="V34" s="1">
        <f t="shared" si="1"/>
        <v>237</v>
      </c>
      <c r="W34" s="1">
        <f t="shared" si="2"/>
        <v>119</v>
      </c>
      <c r="X34" s="1">
        <f t="shared" si="3"/>
        <v>60</v>
      </c>
      <c r="Y34" s="1">
        <f t="shared" si="4"/>
        <v>31</v>
      </c>
      <c r="Z34" s="1">
        <f t="shared" si="5"/>
        <v>16</v>
      </c>
      <c r="AA34" s="1">
        <f t="shared" si="6"/>
        <v>6</v>
      </c>
      <c r="AB34" s="1">
        <f t="shared" si="7"/>
        <v>5</v>
      </c>
      <c r="AC34" s="1">
        <f t="shared" si="8"/>
        <v>4</v>
      </c>
      <c r="AD34" s="1">
        <f t="shared" si="9"/>
        <v>2</v>
      </c>
      <c r="AE34" s="1">
        <f t="shared" si="10"/>
        <v>1</v>
      </c>
      <c r="AF34" s="1">
        <f t="shared" si="11"/>
        <v>0</v>
      </c>
      <c r="AG34" s="1">
        <f t="shared" si="12"/>
        <v>0</v>
      </c>
      <c r="AH34" s="1">
        <f t="shared" si="13"/>
        <v>0</v>
      </c>
      <c r="AI34" s="9">
        <f t="shared" si="14"/>
        <v>26.923076923076923</v>
      </c>
    </row>
    <row r="35" spans="1:35" ht="15">
      <c r="A35" s="1">
        <v>10499</v>
      </c>
      <c r="B35" s="1">
        <v>2</v>
      </c>
      <c r="C35" s="1">
        <v>7</v>
      </c>
      <c r="D35" s="2">
        <v>1.26</v>
      </c>
      <c r="E35" s="3">
        <v>4.5</v>
      </c>
      <c r="F35" s="1">
        <v>85</v>
      </c>
      <c r="G35" s="1">
        <v>59</v>
      </c>
      <c r="H35" s="1">
        <v>30</v>
      </c>
      <c r="I35" s="1">
        <v>18</v>
      </c>
      <c r="J35" s="1">
        <v>10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2</v>
      </c>
      <c r="U35" s="1">
        <f t="shared" si="0"/>
        <v>204</v>
      </c>
      <c r="V35" s="1">
        <f t="shared" si="1"/>
        <v>119</v>
      </c>
      <c r="W35" s="1">
        <f t="shared" si="2"/>
        <v>60</v>
      </c>
      <c r="X35" s="1">
        <f t="shared" si="3"/>
        <v>30</v>
      </c>
      <c r="Y35" s="1">
        <f t="shared" si="4"/>
        <v>12</v>
      </c>
      <c r="Z35" s="1">
        <f t="shared" si="5"/>
        <v>2</v>
      </c>
      <c r="AA35" s="1">
        <f t="shared" si="6"/>
        <v>0</v>
      </c>
      <c r="AB35" s="1">
        <f t="shared" si="7"/>
        <v>0</v>
      </c>
      <c r="AC35" s="1">
        <f t="shared" si="8"/>
        <v>0</v>
      </c>
      <c r="AD35" s="1">
        <f t="shared" si="9"/>
        <v>0</v>
      </c>
      <c r="AE35" s="1">
        <f t="shared" si="10"/>
        <v>0</v>
      </c>
      <c r="AF35" s="1">
        <f t="shared" si="11"/>
        <v>0</v>
      </c>
      <c r="AG35" s="1">
        <f t="shared" si="12"/>
        <v>0</v>
      </c>
      <c r="AH35" s="1">
        <f t="shared" si="13"/>
        <v>0</v>
      </c>
      <c r="AI35" s="9">
        <f t="shared" si="14"/>
        <v>29.411764705882355</v>
      </c>
    </row>
    <row r="36" spans="1:35" ht="15">
      <c r="A36" s="1">
        <v>10499</v>
      </c>
      <c r="B36" s="1">
        <v>2</v>
      </c>
      <c r="C36" s="1">
        <v>8</v>
      </c>
      <c r="D36" s="2">
        <v>1.305</v>
      </c>
      <c r="E36" s="3">
        <v>4.5</v>
      </c>
      <c r="F36" s="1">
        <v>106</v>
      </c>
      <c r="G36" s="1">
        <v>57</v>
      </c>
      <c r="H36" s="1">
        <v>27</v>
      </c>
      <c r="I36" s="1">
        <v>23</v>
      </c>
      <c r="J36" s="1">
        <v>12</v>
      </c>
      <c r="K36" s="1">
        <v>3</v>
      </c>
      <c r="L36" s="1">
        <v>1</v>
      </c>
      <c r="M36" s="1">
        <v>1</v>
      </c>
      <c r="N36" s="1">
        <v>1</v>
      </c>
      <c r="O36" s="1">
        <v>0</v>
      </c>
      <c r="P36" s="1">
        <v>2</v>
      </c>
      <c r="Q36" s="1">
        <v>2</v>
      </c>
      <c r="R36" s="1">
        <v>0</v>
      </c>
      <c r="S36" s="1">
        <v>0</v>
      </c>
      <c r="T36" s="1">
        <v>2</v>
      </c>
      <c r="U36" s="1">
        <f t="shared" si="0"/>
        <v>235</v>
      </c>
      <c r="V36" s="1">
        <f t="shared" si="1"/>
        <v>129</v>
      </c>
      <c r="W36" s="1">
        <f t="shared" si="2"/>
        <v>72</v>
      </c>
      <c r="X36" s="1">
        <f t="shared" si="3"/>
        <v>45</v>
      </c>
      <c r="Y36" s="1">
        <f t="shared" si="4"/>
        <v>22</v>
      </c>
      <c r="Z36" s="1">
        <f t="shared" si="5"/>
        <v>10</v>
      </c>
      <c r="AA36" s="1">
        <f t="shared" si="6"/>
        <v>7</v>
      </c>
      <c r="AB36" s="1">
        <f t="shared" si="7"/>
        <v>6</v>
      </c>
      <c r="AC36" s="1">
        <f t="shared" si="8"/>
        <v>5</v>
      </c>
      <c r="AD36" s="1">
        <f t="shared" si="9"/>
        <v>4</v>
      </c>
      <c r="AE36" s="1">
        <f t="shared" si="10"/>
        <v>4</v>
      </c>
      <c r="AF36" s="1">
        <f t="shared" si="11"/>
        <v>2</v>
      </c>
      <c r="AG36" s="1">
        <f t="shared" si="12"/>
        <v>0</v>
      </c>
      <c r="AH36" s="1">
        <f t="shared" si="13"/>
        <v>0</v>
      </c>
      <c r="AI36" s="9">
        <f t="shared" si="14"/>
        <v>30.638297872340424</v>
      </c>
    </row>
    <row r="37" spans="1:35" ht="15">
      <c r="A37" s="1">
        <v>10499</v>
      </c>
      <c r="B37" s="1">
        <v>2</v>
      </c>
      <c r="C37" s="1">
        <v>9</v>
      </c>
      <c r="D37" s="2">
        <v>1.35</v>
      </c>
      <c r="E37" s="3">
        <v>5.5</v>
      </c>
      <c r="F37" s="1">
        <v>146</v>
      </c>
      <c r="G37" s="1">
        <v>69</v>
      </c>
      <c r="H37" s="1">
        <v>50</v>
      </c>
      <c r="I37" s="1">
        <v>30</v>
      </c>
      <c r="J37" s="1">
        <v>7</v>
      </c>
      <c r="K37" s="1">
        <v>7</v>
      </c>
      <c r="L37" s="1">
        <v>1</v>
      </c>
      <c r="M37" s="1">
        <v>1</v>
      </c>
      <c r="N37" s="1">
        <v>2</v>
      </c>
      <c r="O37" s="1">
        <v>1</v>
      </c>
      <c r="P37" s="1">
        <v>0</v>
      </c>
      <c r="Q37" s="1">
        <v>1</v>
      </c>
      <c r="R37" s="1">
        <v>0</v>
      </c>
      <c r="S37" s="1">
        <v>0</v>
      </c>
      <c r="T37" s="1">
        <v>2</v>
      </c>
      <c r="U37" s="1">
        <f t="shared" si="0"/>
        <v>315</v>
      </c>
      <c r="V37" s="1">
        <f t="shared" si="1"/>
        <v>169</v>
      </c>
      <c r="W37" s="1">
        <f t="shared" si="2"/>
        <v>100</v>
      </c>
      <c r="X37" s="1">
        <f t="shared" si="3"/>
        <v>50</v>
      </c>
      <c r="Y37" s="1">
        <f t="shared" si="4"/>
        <v>20</v>
      </c>
      <c r="Z37" s="1">
        <f t="shared" si="5"/>
        <v>13</v>
      </c>
      <c r="AA37" s="1">
        <f t="shared" si="6"/>
        <v>6</v>
      </c>
      <c r="AB37" s="1">
        <f t="shared" si="7"/>
        <v>5</v>
      </c>
      <c r="AC37" s="1">
        <f t="shared" si="8"/>
        <v>4</v>
      </c>
      <c r="AD37" s="1">
        <f t="shared" si="9"/>
        <v>2</v>
      </c>
      <c r="AE37" s="1">
        <f t="shared" si="10"/>
        <v>1</v>
      </c>
      <c r="AF37" s="1">
        <f t="shared" si="11"/>
        <v>1</v>
      </c>
      <c r="AG37" s="1">
        <f t="shared" si="12"/>
        <v>0</v>
      </c>
      <c r="AH37" s="1">
        <f t="shared" si="13"/>
        <v>0</v>
      </c>
      <c r="AI37" s="9">
        <f t="shared" si="14"/>
        <v>31.746031746031743</v>
      </c>
    </row>
    <row r="38" spans="1:35" ht="15">
      <c r="A38" s="1">
        <v>10499</v>
      </c>
      <c r="B38" s="1">
        <v>2</v>
      </c>
      <c r="C38" s="1">
        <v>10</v>
      </c>
      <c r="D38" s="2">
        <v>1.405</v>
      </c>
      <c r="E38" s="3">
        <v>5.5</v>
      </c>
      <c r="F38" s="1">
        <v>117</v>
      </c>
      <c r="G38" s="1">
        <v>69</v>
      </c>
      <c r="H38" s="1">
        <v>45</v>
      </c>
      <c r="I38" s="1">
        <v>24</v>
      </c>
      <c r="J38" s="1">
        <v>14</v>
      </c>
      <c r="K38" s="1">
        <v>4</v>
      </c>
      <c r="L38" s="1">
        <v>1</v>
      </c>
      <c r="M38" s="1">
        <v>1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0</v>
      </c>
      <c r="T38" s="1">
        <v>2</v>
      </c>
      <c r="U38" s="1">
        <f t="shared" si="0"/>
        <v>276</v>
      </c>
      <c r="V38" s="1">
        <f t="shared" si="1"/>
        <v>159</v>
      </c>
      <c r="W38" s="1">
        <f t="shared" si="2"/>
        <v>90</v>
      </c>
      <c r="X38" s="1">
        <f t="shared" si="3"/>
        <v>45</v>
      </c>
      <c r="Y38" s="1">
        <f t="shared" si="4"/>
        <v>21</v>
      </c>
      <c r="Z38" s="1">
        <f t="shared" si="5"/>
        <v>7</v>
      </c>
      <c r="AA38" s="1">
        <f t="shared" si="6"/>
        <v>3</v>
      </c>
      <c r="AB38" s="1">
        <f t="shared" si="7"/>
        <v>2</v>
      </c>
      <c r="AC38" s="1">
        <f t="shared" si="8"/>
        <v>1</v>
      </c>
      <c r="AD38" s="1">
        <f t="shared" si="9"/>
        <v>1</v>
      </c>
      <c r="AE38" s="1">
        <f t="shared" si="10"/>
        <v>1</v>
      </c>
      <c r="AF38" s="1">
        <f t="shared" si="11"/>
        <v>1</v>
      </c>
      <c r="AG38" s="1">
        <f t="shared" si="12"/>
        <v>0</v>
      </c>
      <c r="AH38" s="1">
        <f t="shared" si="13"/>
        <v>0</v>
      </c>
      <c r="AI38" s="9">
        <f t="shared" si="14"/>
        <v>32.608695652173914</v>
      </c>
    </row>
    <row r="39" spans="1:35" ht="15">
      <c r="A39" s="1">
        <v>10499</v>
      </c>
      <c r="B39" s="1">
        <v>2</v>
      </c>
      <c r="C39" s="1">
        <v>11</v>
      </c>
      <c r="D39" s="2">
        <v>1.46</v>
      </c>
      <c r="E39" s="3">
        <v>4.5</v>
      </c>
      <c r="F39" s="1">
        <v>127</v>
      </c>
      <c r="G39" s="1">
        <v>101</v>
      </c>
      <c r="H39" s="1">
        <v>61</v>
      </c>
      <c r="I39" s="1">
        <v>24</v>
      </c>
      <c r="J39" s="1">
        <v>8</v>
      </c>
      <c r="K39" s="1">
        <v>2</v>
      </c>
      <c r="L39" s="1">
        <v>4</v>
      </c>
      <c r="M39" s="1">
        <v>0</v>
      </c>
      <c r="N39" s="1">
        <v>1</v>
      </c>
      <c r="O39" s="1">
        <v>1</v>
      </c>
      <c r="P39" s="1">
        <v>0</v>
      </c>
      <c r="Q39" s="1">
        <v>1</v>
      </c>
      <c r="R39" s="1">
        <v>0</v>
      </c>
      <c r="S39" s="1">
        <v>0</v>
      </c>
      <c r="T39" s="1">
        <v>2</v>
      </c>
      <c r="U39" s="1">
        <f t="shared" si="0"/>
        <v>330</v>
      </c>
      <c r="V39" s="1">
        <f t="shared" si="1"/>
        <v>203</v>
      </c>
      <c r="W39" s="1">
        <f t="shared" si="2"/>
        <v>102</v>
      </c>
      <c r="X39" s="1">
        <f t="shared" si="3"/>
        <v>41</v>
      </c>
      <c r="Y39" s="1">
        <f t="shared" si="4"/>
        <v>17</v>
      </c>
      <c r="Z39" s="1">
        <f t="shared" si="5"/>
        <v>9</v>
      </c>
      <c r="AA39" s="1">
        <f t="shared" si="6"/>
        <v>7</v>
      </c>
      <c r="AB39" s="1">
        <f t="shared" si="7"/>
        <v>3</v>
      </c>
      <c r="AC39" s="1">
        <f t="shared" si="8"/>
        <v>3</v>
      </c>
      <c r="AD39" s="1">
        <f t="shared" si="9"/>
        <v>2</v>
      </c>
      <c r="AE39" s="1">
        <f t="shared" si="10"/>
        <v>1</v>
      </c>
      <c r="AF39" s="1">
        <f t="shared" si="11"/>
        <v>1</v>
      </c>
      <c r="AG39" s="1">
        <f t="shared" si="12"/>
        <v>0</v>
      </c>
      <c r="AH39" s="1">
        <f t="shared" si="13"/>
        <v>0</v>
      </c>
      <c r="AI39" s="9">
        <f t="shared" si="14"/>
        <v>30.909090909090907</v>
      </c>
    </row>
    <row r="40" spans="1:35" ht="15">
      <c r="A40" s="1">
        <v>10499</v>
      </c>
      <c r="B40" s="1">
        <v>2</v>
      </c>
      <c r="C40" s="1">
        <v>12</v>
      </c>
      <c r="D40" s="2">
        <v>1.505</v>
      </c>
      <c r="E40" s="3">
        <v>4.5</v>
      </c>
      <c r="F40" s="1">
        <v>54</v>
      </c>
      <c r="G40" s="1">
        <v>30</v>
      </c>
      <c r="H40" s="1">
        <v>20</v>
      </c>
      <c r="I40" s="1">
        <v>10</v>
      </c>
      <c r="J40" s="1">
        <v>6</v>
      </c>
      <c r="K40" s="1">
        <v>2</v>
      </c>
      <c r="L40" s="1">
        <v>1</v>
      </c>
      <c r="M40" s="1">
        <v>2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125</v>
      </c>
      <c r="V40" s="1">
        <f t="shared" si="1"/>
        <v>71</v>
      </c>
      <c r="W40" s="1">
        <f t="shared" si="2"/>
        <v>41</v>
      </c>
      <c r="X40" s="1">
        <f t="shared" si="3"/>
        <v>21</v>
      </c>
      <c r="Y40" s="1">
        <f t="shared" si="4"/>
        <v>11</v>
      </c>
      <c r="Z40" s="1">
        <f t="shared" si="5"/>
        <v>5</v>
      </c>
      <c r="AA40" s="1">
        <f t="shared" si="6"/>
        <v>3</v>
      </c>
      <c r="AB40" s="1">
        <f t="shared" si="7"/>
        <v>2</v>
      </c>
      <c r="AC40" s="1">
        <f t="shared" si="8"/>
        <v>0</v>
      </c>
      <c r="AD40" s="1">
        <f t="shared" si="9"/>
        <v>0</v>
      </c>
      <c r="AE40" s="1">
        <f t="shared" si="10"/>
        <v>0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32.800000000000004</v>
      </c>
    </row>
    <row r="41" spans="1:35" ht="15">
      <c r="A41" s="1">
        <v>10499</v>
      </c>
      <c r="B41" s="1">
        <v>2</v>
      </c>
      <c r="C41" s="1">
        <v>13</v>
      </c>
      <c r="D41" s="2">
        <v>1.55</v>
      </c>
      <c r="E41" s="3">
        <v>4.5</v>
      </c>
      <c r="F41" s="1">
        <v>85</v>
      </c>
      <c r="G41" s="1">
        <v>41</v>
      </c>
      <c r="H41" s="1">
        <v>27</v>
      </c>
      <c r="I41" s="1">
        <v>12</v>
      </c>
      <c r="J41" s="1">
        <v>6</v>
      </c>
      <c r="K41" s="1">
        <v>1</v>
      </c>
      <c r="L41" s="1">
        <v>0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2</v>
      </c>
      <c r="U41" s="1">
        <f t="shared" si="0"/>
        <v>173</v>
      </c>
      <c r="V41" s="1">
        <f t="shared" si="1"/>
        <v>88</v>
      </c>
      <c r="W41" s="1">
        <f t="shared" si="2"/>
        <v>47</v>
      </c>
      <c r="X41" s="1">
        <f t="shared" si="3"/>
        <v>20</v>
      </c>
      <c r="Y41" s="1">
        <f t="shared" si="4"/>
        <v>8</v>
      </c>
      <c r="Z41" s="1">
        <f t="shared" si="5"/>
        <v>2</v>
      </c>
      <c r="AA41" s="1">
        <f t="shared" si="6"/>
        <v>1</v>
      </c>
      <c r="AB41" s="1">
        <f t="shared" si="7"/>
        <v>1</v>
      </c>
      <c r="AC41" s="1">
        <f t="shared" si="8"/>
        <v>0</v>
      </c>
      <c r="AD41" s="1">
        <f t="shared" si="9"/>
        <v>0</v>
      </c>
      <c r="AE41" s="1">
        <f t="shared" si="10"/>
        <v>0</v>
      </c>
      <c r="AF41" s="1">
        <f t="shared" si="11"/>
        <v>0</v>
      </c>
      <c r="AG41" s="1">
        <f t="shared" si="12"/>
        <v>0</v>
      </c>
      <c r="AH41" s="1">
        <f t="shared" si="13"/>
        <v>0</v>
      </c>
      <c r="AI41" s="9">
        <f t="shared" si="14"/>
        <v>27.167630057803464</v>
      </c>
    </row>
    <row r="42" spans="1:35" ht="15">
      <c r="A42" s="1">
        <v>10499</v>
      </c>
      <c r="B42" s="1">
        <v>2</v>
      </c>
      <c r="C42" s="1">
        <v>14</v>
      </c>
      <c r="D42" s="2">
        <v>1.595</v>
      </c>
      <c r="E42" s="3">
        <v>4.5</v>
      </c>
      <c r="F42" s="1">
        <v>166</v>
      </c>
      <c r="G42" s="1">
        <v>79</v>
      </c>
      <c r="H42" s="1">
        <v>57</v>
      </c>
      <c r="I42" s="1">
        <v>34</v>
      </c>
      <c r="J42" s="1">
        <v>16</v>
      </c>
      <c r="K42" s="1">
        <v>6</v>
      </c>
      <c r="L42" s="1">
        <v>4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363</v>
      </c>
      <c r="V42" s="1">
        <f t="shared" si="1"/>
        <v>197</v>
      </c>
      <c r="W42" s="1">
        <f t="shared" si="2"/>
        <v>118</v>
      </c>
      <c r="X42" s="1">
        <f t="shared" si="3"/>
        <v>61</v>
      </c>
      <c r="Y42" s="1">
        <f t="shared" si="4"/>
        <v>27</v>
      </c>
      <c r="Z42" s="1">
        <f t="shared" si="5"/>
        <v>11</v>
      </c>
      <c r="AA42" s="1">
        <f t="shared" si="6"/>
        <v>5</v>
      </c>
      <c r="AB42" s="1">
        <f t="shared" si="7"/>
        <v>1</v>
      </c>
      <c r="AC42" s="1">
        <f t="shared" si="8"/>
        <v>0</v>
      </c>
      <c r="AD42" s="1">
        <f t="shared" si="9"/>
        <v>0</v>
      </c>
      <c r="AE42" s="1">
        <f t="shared" si="10"/>
        <v>0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32.5068870523416</v>
      </c>
    </row>
    <row r="43" spans="1:35" ht="15">
      <c r="A43" s="1">
        <v>10499</v>
      </c>
      <c r="B43" s="1">
        <v>2</v>
      </c>
      <c r="C43" s="1">
        <v>15</v>
      </c>
      <c r="D43" s="2">
        <v>1.64</v>
      </c>
      <c r="E43" s="3">
        <v>4.5</v>
      </c>
      <c r="F43" s="1">
        <v>168</v>
      </c>
      <c r="G43" s="1">
        <v>96</v>
      </c>
      <c r="H43" s="1">
        <v>56</v>
      </c>
      <c r="I43" s="1">
        <v>39</v>
      </c>
      <c r="J43" s="1">
        <v>20</v>
      </c>
      <c r="K43" s="1">
        <v>8</v>
      </c>
      <c r="L43" s="1">
        <v>5</v>
      </c>
      <c r="M43" s="1">
        <v>1</v>
      </c>
      <c r="N43" s="1">
        <v>1</v>
      </c>
      <c r="O43" s="1">
        <v>1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395</v>
      </c>
      <c r="V43" s="1">
        <f t="shared" si="1"/>
        <v>227</v>
      </c>
      <c r="W43" s="1">
        <f t="shared" si="2"/>
        <v>131</v>
      </c>
      <c r="X43" s="1">
        <f t="shared" si="3"/>
        <v>75</v>
      </c>
      <c r="Y43" s="1">
        <f t="shared" si="4"/>
        <v>36</v>
      </c>
      <c r="Z43" s="1">
        <f t="shared" si="5"/>
        <v>16</v>
      </c>
      <c r="AA43" s="1">
        <f t="shared" si="6"/>
        <v>8</v>
      </c>
      <c r="AB43" s="1">
        <f t="shared" si="7"/>
        <v>3</v>
      </c>
      <c r="AC43" s="1">
        <f t="shared" si="8"/>
        <v>2</v>
      </c>
      <c r="AD43" s="1">
        <f t="shared" si="9"/>
        <v>1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33.164556962025316</v>
      </c>
    </row>
    <row r="44" spans="1:35" ht="15">
      <c r="A44" s="1">
        <v>10499</v>
      </c>
      <c r="B44" s="1">
        <v>2</v>
      </c>
      <c r="C44" s="1">
        <v>16</v>
      </c>
      <c r="D44" s="2">
        <v>1.685</v>
      </c>
      <c r="E44" s="3">
        <v>5.5</v>
      </c>
      <c r="F44" s="1">
        <v>224</v>
      </c>
      <c r="G44" s="1">
        <v>86</v>
      </c>
      <c r="H44" s="1">
        <v>32</v>
      </c>
      <c r="I44" s="1">
        <v>12</v>
      </c>
      <c r="J44" s="1">
        <v>7</v>
      </c>
      <c r="K44" s="1">
        <v>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</v>
      </c>
      <c r="U44" s="1">
        <f t="shared" si="0"/>
        <v>366</v>
      </c>
      <c r="V44" s="1">
        <f t="shared" si="1"/>
        <v>142</v>
      </c>
      <c r="W44" s="1">
        <f t="shared" si="2"/>
        <v>56</v>
      </c>
      <c r="X44" s="1">
        <f t="shared" si="3"/>
        <v>24</v>
      </c>
      <c r="Y44" s="1">
        <f t="shared" si="4"/>
        <v>12</v>
      </c>
      <c r="Z44" s="1">
        <f t="shared" si="5"/>
        <v>5</v>
      </c>
      <c r="AA44" s="1">
        <f t="shared" si="6"/>
        <v>0</v>
      </c>
      <c r="AB44" s="1">
        <f t="shared" si="7"/>
        <v>0</v>
      </c>
      <c r="AC44" s="1">
        <f t="shared" si="8"/>
        <v>0</v>
      </c>
      <c r="AD44" s="1">
        <f t="shared" si="9"/>
        <v>0</v>
      </c>
      <c r="AE44" s="1">
        <f t="shared" si="10"/>
        <v>0</v>
      </c>
      <c r="AF44" s="1">
        <f t="shared" si="11"/>
        <v>0</v>
      </c>
      <c r="AG44" s="1">
        <f t="shared" si="12"/>
        <v>0</v>
      </c>
      <c r="AH44" s="1">
        <f t="shared" si="13"/>
        <v>0</v>
      </c>
      <c r="AI44" s="9">
        <f t="shared" si="14"/>
        <v>15.300546448087433</v>
      </c>
    </row>
    <row r="45" spans="1:35" ht="15">
      <c r="A45" s="1">
        <v>10499</v>
      </c>
      <c r="B45" s="1">
        <v>2</v>
      </c>
      <c r="C45" s="1">
        <v>17</v>
      </c>
      <c r="D45" s="2">
        <v>1.74</v>
      </c>
      <c r="E45" s="3">
        <v>5.5</v>
      </c>
      <c r="F45" s="1">
        <v>302</v>
      </c>
      <c r="G45" s="1">
        <v>164</v>
      </c>
      <c r="H45" s="1">
        <v>104</v>
      </c>
      <c r="I45" s="1">
        <v>50</v>
      </c>
      <c r="J45" s="1">
        <v>32</v>
      </c>
      <c r="K45" s="1">
        <v>14</v>
      </c>
      <c r="L45" s="1">
        <v>13</v>
      </c>
      <c r="M45" s="1">
        <v>5</v>
      </c>
      <c r="N45" s="1">
        <v>2</v>
      </c>
      <c r="O45" s="1">
        <v>3</v>
      </c>
      <c r="P45" s="1">
        <v>0</v>
      </c>
      <c r="Q45" s="1">
        <v>0</v>
      </c>
      <c r="R45" s="1">
        <v>0</v>
      </c>
      <c r="S45" s="1">
        <v>2</v>
      </c>
      <c r="T45" s="1">
        <v>2</v>
      </c>
      <c r="U45" s="1">
        <f t="shared" si="0"/>
        <v>691</v>
      </c>
      <c r="V45" s="1">
        <f t="shared" si="1"/>
        <v>389</v>
      </c>
      <c r="W45" s="1">
        <f t="shared" si="2"/>
        <v>225</v>
      </c>
      <c r="X45" s="1">
        <f t="shared" si="3"/>
        <v>121</v>
      </c>
      <c r="Y45" s="1">
        <f t="shared" si="4"/>
        <v>71</v>
      </c>
      <c r="Z45" s="1">
        <f t="shared" si="5"/>
        <v>39</v>
      </c>
      <c r="AA45" s="1">
        <f t="shared" si="6"/>
        <v>25</v>
      </c>
      <c r="AB45" s="1">
        <f t="shared" si="7"/>
        <v>12</v>
      </c>
      <c r="AC45" s="1">
        <f t="shared" si="8"/>
        <v>7</v>
      </c>
      <c r="AD45" s="1">
        <f t="shared" si="9"/>
        <v>5</v>
      </c>
      <c r="AE45" s="1">
        <f t="shared" si="10"/>
        <v>2</v>
      </c>
      <c r="AF45" s="1">
        <f t="shared" si="11"/>
        <v>2</v>
      </c>
      <c r="AG45" s="1">
        <f t="shared" si="12"/>
        <v>2</v>
      </c>
      <c r="AH45" s="1">
        <f t="shared" si="13"/>
        <v>2</v>
      </c>
      <c r="AI45" s="9">
        <f t="shared" si="14"/>
        <v>32.56150506512301</v>
      </c>
    </row>
    <row r="46" spans="1:35" ht="15">
      <c r="A46" s="1">
        <v>10499</v>
      </c>
      <c r="B46" s="1">
        <v>2</v>
      </c>
      <c r="C46" s="1">
        <v>18</v>
      </c>
      <c r="D46" s="2">
        <v>1.795</v>
      </c>
      <c r="E46" s="3">
        <v>4.5</v>
      </c>
      <c r="F46" s="1">
        <v>138</v>
      </c>
      <c r="G46" s="1">
        <v>58</v>
      </c>
      <c r="H46" s="1">
        <v>48</v>
      </c>
      <c r="I46" s="1">
        <v>27</v>
      </c>
      <c r="J46" s="1">
        <v>20</v>
      </c>
      <c r="K46" s="1">
        <v>11</v>
      </c>
      <c r="L46" s="1">
        <v>3</v>
      </c>
      <c r="M46" s="1">
        <v>5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311</v>
      </c>
      <c r="V46" s="1">
        <f t="shared" si="1"/>
        <v>173</v>
      </c>
      <c r="W46" s="1">
        <f t="shared" si="2"/>
        <v>115</v>
      </c>
      <c r="X46" s="1">
        <f t="shared" si="3"/>
        <v>67</v>
      </c>
      <c r="Y46" s="1">
        <f t="shared" si="4"/>
        <v>40</v>
      </c>
      <c r="Z46" s="1">
        <f t="shared" si="5"/>
        <v>20</v>
      </c>
      <c r="AA46" s="1">
        <f t="shared" si="6"/>
        <v>9</v>
      </c>
      <c r="AB46" s="1">
        <f t="shared" si="7"/>
        <v>6</v>
      </c>
      <c r="AC46" s="1">
        <f t="shared" si="8"/>
        <v>1</v>
      </c>
      <c r="AD46" s="1">
        <f t="shared" si="9"/>
        <v>0</v>
      </c>
      <c r="AE46" s="1">
        <f t="shared" si="10"/>
        <v>0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36.97749196141479</v>
      </c>
    </row>
    <row r="47" spans="1:35" ht="15">
      <c r="A47" s="1">
        <v>10499</v>
      </c>
      <c r="B47" s="1">
        <v>2</v>
      </c>
      <c r="C47" s="1">
        <v>19</v>
      </c>
      <c r="D47" s="2">
        <v>1.84</v>
      </c>
      <c r="E47" s="3">
        <v>4.5</v>
      </c>
      <c r="F47" s="1">
        <v>191</v>
      </c>
      <c r="G47" s="1">
        <v>118</v>
      </c>
      <c r="H47" s="1">
        <v>75</v>
      </c>
      <c r="I47" s="1">
        <v>31</v>
      </c>
      <c r="J47" s="1">
        <v>22</v>
      </c>
      <c r="K47" s="1">
        <v>5</v>
      </c>
      <c r="L47" s="1">
        <v>6</v>
      </c>
      <c r="M47" s="1">
        <v>2</v>
      </c>
      <c r="N47" s="1">
        <v>3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453</v>
      </c>
      <c r="V47" s="1">
        <f t="shared" si="1"/>
        <v>262</v>
      </c>
      <c r="W47" s="1">
        <f t="shared" si="2"/>
        <v>144</v>
      </c>
      <c r="X47" s="1">
        <f t="shared" si="3"/>
        <v>69</v>
      </c>
      <c r="Y47" s="1">
        <f t="shared" si="4"/>
        <v>38</v>
      </c>
      <c r="Z47" s="1">
        <f t="shared" si="5"/>
        <v>16</v>
      </c>
      <c r="AA47" s="1">
        <f t="shared" si="6"/>
        <v>11</v>
      </c>
      <c r="AB47" s="1">
        <f t="shared" si="7"/>
        <v>5</v>
      </c>
      <c r="AC47" s="1">
        <f t="shared" si="8"/>
        <v>3</v>
      </c>
      <c r="AD47" s="1">
        <f t="shared" si="9"/>
        <v>0</v>
      </c>
      <c r="AE47" s="1">
        <f t="shared" si="10"/>
        <v>0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31.788079470198678</v>
      </c>
    </row>
    <row r="48" spans="1:35" ht="15">
      <c r="A48" s="1">
        <v>10499</v>
      </c>
      <c r="B48" s="1">
        <v>2</v>
      </c>
      <c r="C48" s="1">
        <v>20</v>
      </c>
      <c r="D48" s="2">
        <v>1.885</v>
      </c>
      <c r="E48" s="3">
        <v>4.5</v>
      </c>
      <c r="F48" s="1">
        <v>325</v>
      </c>
      <c r="G48" s="1">
        <v>248</v>
      </c>
      <c r="H48" s="1">
        <v>154</v>
      </c>
      <c r="I48" s="1">
        <v>92</v>
      </c>
      <c r="J48" s="1">
        <v>56</v>
      </c>
      <c r="K48" s="1">
        <v>23</v>
      </c>
      <c r="L48" s="1">
        <v>3</v>
      </c>
      <c r="M48" s="1">
        <v>1</v>
      </c>
      <c r="N48" s="1">
        <v>2</v>
      </c>
      <c r="O48" s="1">
        <v>2</v>
      </c>
      <c r="P48" s="1">
        <v>0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906</v>
      </c>
      <c r="V48" s="1">
        <f t="shared" si="1"/>
        <v>581</v>
      </c>
      <c r="W48" s="1">
        <f t="shared" si="2"/>
        <v>333</v>
      </c>
      <c r="X48" s="1">
        <f t="shared" si="3"/>
        <v>179</v>
      </c>
      <c r="Y48" s="1">
        <f t="shared" si="4"/>
        <v>87</v>
      </c>
      <c r="Z48" s="1">
        <f t="shared" si="5"/>
        <v>31</v>
      </c>
      <c r="AA48" s="1">
        <f t="shared" si="6"/>
        <v>8</v>
      </c>
      <c r="AB48" s="1">
        <f t="shared" si="7"/>
        <v>5</v>
      </c>
      <c r="AC48" s="1">
        <f t="shared" si="8"/>
        <v>4</v>
      </c>
      <c r="AD48" s="1">
        <f t="shared" si="9"/>
        <v>2</v>
      </c>
      <c r="AE48" s="1">
        <f t="shared" si="10"/>
        <v>0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36.75496688741722</v>
      </c>
    </row>
    <row r="49" spans="1:35" ht="15">
      <c r="A49" s="1">
        <v>10499</v>
      </c>
      <c r="B49" s="1">
        <v>2</v>
      </c>
      <c r="C49" s="1">
        <v>21</v>
      </c>
      <c r="D49" s="2">
        <v>1.93</v>
      </c>
      <c r="E49" s="3">
        <v>4.5</v>
      </c>
      <c r="F49" s="1">
        <v>193</v>
      </c>
      <c r="G49" s="1">
        <v>89</v>
      </c>
      <c r="H49" s="1">
        <v>55</v>
      </c>
      <c r="I49" s="1">
        <v>28</v>
      </c>
      <c r="J49" s="1">
        <v>8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374</v>
      </c>
      <c r="V49" s="1">
        <f t="shared" si="1"/>
        <v>181</v>
      </c>
      <c r="W49" s="1">
        <f t="shared" si="2"/>
        <v>92</v>
      </c>
      <c r="X49" s="1">
        <f t="shared" si="3"/>
        <v>37</v>
      </c>
      <c r="Y49" s="1">
        <f t="shared" si="4"/>
        <v>9</v>
      </c>
      <c r="Z49" s="1">
        <f t="shared" si="5"/>
        <v>1</v>
      </c>
      <c r="AA49" s="1">
        <f t="shared" si="6"/>
        <v>1</v>
      </c>
      <c r="AB49" s="1">
        <f t="shared" si="7"/>
        <v>0</v>
      </c>
      <c r="AC49" s="1">
        <f t="shared" si="8"/>
        <v>0</v>
      </c>
      <c r="AD49" s="1">
        <f t="shared" si="9"/>
        <v>0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24.598930481283425</v>
      </c>
    </row>
    <row r="50" spans="1:35" ht="15">
      <c r="A50" s="1">
        <v>10499</v>
      </c>
      <c r="B50" s="1">
        <v>2</v>
      </c>
      <c r="C50" s="1">
        <v>22</v>
      </c>
      <c r="D50" s="2">
        <v>1.975</v>
      </c>
      <c r="E50" s="3">
        <v>5.5</v>
      </c>
      <c r="F50" s="1">
        <v>135</v>
      </c>
      <c r="G50" s="1">
        <v>66</v>
      </c>
      <c r="H50" s="1">
        <v>54</v>
      </c>
      <c r="I50" s="1">
        <v>21</v>
      </c>
      <c r="J50" s="1">
        <v>9</v>
      </c>
      <c r="K50" s="1">
        <v>2</v>
      </c>
      <c r="L50" s="1">
        <v>0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1</v>
      </c>
      <c r="S50" s="1">
        <v>0</v>
      </c>
      <c r="T50" s="1">
        <v>2</v>
      </c>
      <c r="U50" s="1">
        <f t="shared" si="0"/>
        <v>289</v>
      </c>
      <c r="V50" s="1">
        <f t="shared" si="1"/>
        <v>154</v>
      </c>
      <c r="W50" s="1">
        <f t="shared" si="2"/>
        <v>88</v>
      </c>
      <c r="X50" s="1">
        <f t="shared" si="3"/>
        <v>34</v>
      </c>
      <c r="Y50" s="1">
        <f t="shared" si="4"/>
        <v>13</v>
      </c>
      <c r="Z50" s="1">
        <f t="shared" si="5"/>
        <v>4</v>
      </c>
      <c r="AA50" s="1">
        <f t="shared" si="6"/>
        <v>2</v>
      </c>
      <c r="AB50" s="1">
        <f t="shared" si="7"/>
        <v>2</v>
      </c>
      <c r="AC50" s="1">
        <f t="shared" si="8"/>
        <v>2</v>
      </c>
      <c r="AD50" s="1">
        <f t="shared" si="9"/>
        <v>2</v>
      </c>
      <c r="AE50" s="1">
        <f t="shared" si="10"/>
        <v>1</v>
      </c>
      <c r="AF50" s="1">
        <f t="shared" si="11"/>
        <v>1</v>
      </c>
      <c r="AG50" s="1">
        <f t="shared" si="12"/>
        <v>1</v>
      </c>
      <c r="AH50" s="1">
        <f t="shared" si="13"/>
        <v>0</v>
      </c>
      <c r="AI50" s="9">
        <f t="shared" si="14"/>
        <v>30.44982698961938</v>
      </c>
    </row>
    <row r="51" spans="1:35" ht="15">
      <c r="A51" s="1">
        <v>10599</v>
      </c>
      <c r="B51" s="1">
        <v>3</v>
      </c>
      <c r="C51" s="1">
        <v>1</v>
      </c>
      <c r="D51" s="2">
        <v>2.03</v>
      </c>
      <c r="E51" s="3">
        <v>5.5</v>
      </c>
      <c r="F51" s="1">
        <v>372</v>
      </c>
      <c r="G51" s="1">
        <v>225</v>
      </c>
      <c r="H51" s="1">
        <v>136</v>
      </c>
      <c r="I51" s="1">
        <v>64</v>
      </c>
      <c r="J51" s="1">
        <v>32</v>
      </c>
      <c r="K51" s="1">
        <v>7</v>
      </c>
      <c r="L51" s="1">
        <v>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839</v>
      </c>
      <c r="V51" s="1">
        <f t="shared" si="1"/>
        <v>467</v>
      </c>
      <c r="W51" s="1">
        <f t="shared" si="2"/>
        <v>242</v>
      </c>
      <c r="X51" s="1">
        <f t="shared" si="3"/>
        <v>106</v>
      </c>
      <c r="Y51" s="1">
        <f t="shared" si="4"/>
        <v>42</v>
      </c>
      <c r="Z51" s="1">
        <f t="shared" si="5"/>
        <v>10</v>
      </c>
      <c r="AA51" s="1">
        <f t="shared" si="6"/>
        <v>3</v>
      </c>
      <c r="AB51" s="1">
        <f t="shared" si="7"/>
        <v>0</v>
      </c>
      <c r="AC51" s="1">
        <f t="shared" si="8"/>
        <v>0</v>
      </c>
      <c r="AD51" s="1">
        <f t="shared" si="9"/>
        <v>0</v>
      </c>
      <c r="AE51" s="1">
        <f t="shared" si="10"/>
        <v>0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28.843861740166865</v>
      </c>
    </row>
    <row r="52" spans="1:35" ht="15">
      <c r="A52" s="1">
        <v>10599</v>
      </c>
      <c r="B52" s="1">
        <v>3</v>
      </c>
      <c r="C52" s="1">
        <v>2</v>
      </c>
      <c r="D52" s="2">
        <v>2.085</v>
      </c>
      <c r="E52" s="3">
        <v>3.8</v>
      </c>
      <c r="F52" s="1">
        <v>508</v>
      </c>
      <c r="G52" s="1">
        <v>306</v>
      </c>
      <c r="H52" s="1">
        <v>181</v>
      </c>
      <c r="I52" s="1">
        <v>99</v>
      </c>
      <c r="J52" s="1">
        <v>42</v>
      </c>
      <c r="K52" s="1">
        <v>11</v>
      </c>
      <c r="L52" s="1">
        <v>4</v>
      </c>
      <c r="M52" s="1">
        <v>2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1153</v>
      </c>
      <c r="V52" s="1">
        <f t="shared" si="1"/>
        <v>645</v>
      </c>
      <c r="W52" s="1">
        <f t="shared" si="2"/>
        <v>339</v>
      </c>
      <c r="X52" s="1">
        <f t="shared" si="3"/>
        <v>158</v>
      </c>
      <c r="Y52" s="1">
        <f t="shared" si="4"/>
        <v>59</v>
      </c>
      <c r="Z52" s="1">
        <f t="shared" si="5"/>
        <v>17</v>
      </c>
      <c r="AA52" s="1">
        <f t="shared" si="6"/>
        <v>6</v>
      </c>
      <c r="AB52" s="1">
        <f t="shared" si="7"/>
        <v>2</v>
      </c>
      <c r="AC52" s="1">
        <f t="shared" si="8"/>
        <v>0</v>
      </c>
      <c r="AD52" s="1">
        <f t="shared" si="9"/>
        <v>0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29.40156114483955</v>
      </c>
    </row>
    <row r="53" spans="1:35" ht="15">
      <c r="A53" s="1">
        <v>10599</v>
      </c>
      <c r="B53" s="1">
        <v>3</v>
      </c>
      <c r="C53" s="1">
        <v>3</v>
      </c>
      <c r="D53" s="2">
        <v>2.123</v>
      </c>
      <c r="E53" s="3">
        <v>3.8</v>
      </c>
      <c r="F53" s="1">
        <v>724</v>
      </c>
      <c r="G53" s="1">
        <v>421</v>
      </c>
      <c r="H53" s="1">
        <v>291</v>
      </c>
      <c r="I53" s="1">
        <v>130</v>
      </c>
      <c r="J53" s="1">
        <v>40</v>
      </c>
      <c r="K53" s="1">
        <v>10</v>
      </c>
      <c r="L53" s="1">
        <v>3</v>
      </c>
      <c r="M53" s="1">
        <v>3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2</v>
      </c>
      <c r="U53" s="1">
        <f t="shared" si="0"/>
        <v>1623</v>
      </c>
      <c r="V53" s="1">
        <f t="shared" si="1"/>
        <v>899</v>
      </c>
      <c r="W53" s="1">
        <f t="shared" si="2"/>
        <v>478</v>
      </c>
      <c r="X53" s="1">
        <f t="shared" si="3"/>
        <v>187</v>
      </c>
      <c r="Y53" s="1">
        <f t="shared" si="4"/>
        <v>57</v>
      </c>
      <c r="Z53" s="1">
        <f t="shared" si="5"/>
        <v>17</v>
      </c>
      <c r="AA53" s="1">
        <f t="shared" si="6"/>
        <v>7</v>
      </c>
      <c r="AB53" s="1">
        <f t="shared" si="7"/>
        <v>4</v>
      </c>
      <c r="AC53" s="1">
        <f t="shared" si="8"/>
        <v>1</v>
      </c>
      <c r="AD53" s="1">
        <f t="shared" si="9"/>
        <v>1</v>
      </c>
      <c r="AE53" s="1">
        <f t="shared" si="10"/>
        <v>1</v>
      </c>
      <c r="AF53" s="1">
        <f t="shared" si="11"/>
        <v>1</v>
      </c>
      <c r="AG53" s="1">
        <f t="shared" si="12"/>
        <v>1</v>
      </c>
      <c r="AH53" s="1">
        <f t="shared" si="13"/>
        <v>1</v>
      </c>
      <c r="AI53" s="9">
        <f t="shared" si="14"/>
        <v>29.451632778804683</v>
      </c>
    </row>
    <row r="54" spans="1:35" ht="15">
      <c r="A54" s="1">
        <v>10599</v>
      </c>
      <c r="B54" s="1">
        <v>3</v>
      </c>
      <c r="C54" s="1">
        <v>4</v>
      </c>
      <c r="D54" s="2">
        <v>2.161</v>
      </c>
      <c r="E54" s="3">
        <v>3.8</v>
      </c>
      <c r="F54" s="1">
        <v>629</v>
      </c>
      <c r="G54" s="1">
        <v>393</v>
      </c>
      <c r="H54" s="1">
        <v>254</v>
      </c>
      <c r="I54" s="1">
        <v>145</v>
      </c>
      <c r="J54" s="1">
        <v>82</v>
      </c>
      <c r="K54" s="1">
        <v>25</v>
      </c>
      <c r="L54" s="1">
        <v>8</v>
      </c>
      <c r="M54" s="1">
        <v>2</v>
      </c>
      <c r="N54" s="1">
        <v>1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2</v>
      </c>
      <c r="U54" s="1">
        <f t="shared" si="0"/>
        <v>1540</v>
      </c>
      <c r="V54" s="1">
        <f t="shared" si="1"/>
        <v>911</v>
      </c>
      <c r="W54" s="1">
        <f t="shared" si="2"/>
        <v>518</v>
      </c>
      <c r="X54" s="1">
        <f t="shared" si="3"/>
        <v>264</v>
      </c>
      <c r="Y54" s="1">
        <f t="shared" si="4"/>
        <v>119</v>
      </c>
      <c r="Z54" s="1">
        <f t="shared" si="5"/>
        <v>37</v>
      </c>
      <c r="AA54" s="1">
        <f t="shared" si="6"/>
        <v>12</v>
      </c>
      <c r="AB54" s="1">
        <f t="shared" si="7"/>
        <v>4</v>
      </c>
      <c r="AC54" s="1">
        <f t="shared" si="8"/>
        <v>2</v>
      </c>
      <c r="AD54" s="1">
        <f t="shared" si="9"/>
        <v>1</v>
      </c>
      <c r="AE54" s="1">
        <f t="shared" si="10"/>
        <v>1</v>
      </c>
      <c r="AF54" s="1">
        <f t="shared" si="11"/>
        <v>0</v>
      </c>
      <c r="AG54" s="1">
        <f t="shared" si="12"/>
        <v>0</v>
      </c>
      <c r="AH54" s="1">
        <f t="shared" si="13"/>
        <v>0</v>
      </c>
      <c r="AI54" s="9">
        <f t="shared" si="14"/>
        <v>33.63636363636363</v>
      </c>
    </row>
    <row r="55" spans="1:35" ht="15">
      <c r="A55" s="1">
        <v>10599</v>
      </c>
      <c r="B55" s="1">
        <v>3</v>
      </c>
      <c r="C55" s="1">
        <v>5</v>
      </c>
      <c r="D55" s="2">
        <v>2.199</v>
      </c>
      <c r="E55" s="3">
        <v>3.8</v>
      </c>
      <c r="F55" s="1">
        <v>208</v>
      </c>
      <c r="G55" s="1">
        <v>122</v>
      </c>
      <c r="H55" s="1">
        <v>71</v>
      </c>
      <c r="I55" s="1">
        <v>35</v>
      </c>
      <c r="J55" s="1">
        <v>15</v>
      </c>
      <c r="K55" s="1">
        <v>5</v>
      </c>
      <c r="L55" s="1">
        <v>3</v>
      </c>
      <c r="M55" s="1">
        <v>1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  <c r="T55" s="1">
        <v>2</v>
      </c>
      <c r="U55" s="1">
        <f t="shared" si="0"/>
        <v>462</v>
      </c>
      <c r="V55" s="1">
        <f t="shared" si="1"/>
        <v>254</v>
      </c>
      <c r="W55" s="1">
        <f t="shared" si="2"/>
        <v>132</v>
      </c>
      <c r="X55" s="1">
        <f t="shared" si="3"/>
        <v>61</v>
      </c>
      <c r="Y55" s="1">
        <f t="shared" si="4"/>
        <v>26</v>
      </c>
      <c r="Z55" s="1">
        <f t="shared" si="5"/>
        <v>11</v>
      </c>
      <c r="AA55" s="1">
        <f t="shared" si="6"/>
        <v>6</v>
      </c>
      <c r="AB55" s="1">
        <f t="shared" si="7"/>
        <v>3</v>
      </c>
      <c r="AC55" s="1">
        <f t="shared" si="8"/>
        <v>2</v>
      </c>
      <c r="AD55" s="1">
        <f t="shared" si="9"/>
        <v>2</v>
      </c>
      <c r="AE55" s="1">
        <f t="shared" si="10"/>
        <v>2</v>
      </c>
      <c r="AF55" s="1">
        <f t="shared" si="11"/>
        <v>1</v>
      </c>
      <c r="AG55" s="1">
        <f t="shared" si="12"/>
        <v>0</v>
      </c>
      <c r="AH55" s="1">
        <f t="shared" si="13"/>
        <v>0</v>
      </c>
      <c r="AI55" s="9">
        <f t="shared" si="14"/>
        <v>28.57142857142857</v>
      </c>
    </row>
    <row r="56" spans="1:35" ht="15">
      <c r="A56" s="1">
        <v>10599</v>
      </c>
      <c r="B56" s="1">
        <v>3</v>
      </c>
      <c r="C56" s="1">
        <v>6</v>
      </c>
      <c r="D56" s="2">
        <v>2.237</v>
      </c>
      <c r="E56" s="3">
        <v>3.8</v>
      </c>
      <c r="F56" s="1">
        <v>205</v>
      </c>
      <c r="G56" s="1">
        <v>123</v>
      </c>
      <c r="H56" s="1">
        <v>78</v>
      </c>
      <c r="I56" s="1">
        <v>52</v>
      </c>
      <c r="J56" s="1">
        <v>12</v>
      </c>
      <c r="K56" s="1">
        <v>9</v>
      </c>
      <c r="L56" s="1">
        <v>2</v>
      </c>
      <c r="M56" s="1">
        <v>0</v>
      </c>
      <c r="N56" s="1">
        <v>3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484</v>
      </c>
      <c r="V56" s="1">
        <f t="shared" si="1"/>
        <v>279</v>
      </c>
      <c r="W56" s="1">
        <f t="shared" si="2"/>
        <v>156</v>
      </c>
      <c r="X56" s="1">
        <f t="shared" si="3"/>
        <v>78</v>
      </c>
      <c r="Y56" s="1">
        <f t="shared" si="4"/>
        <v>26</v>
      </c>
      <c r="Z56" s="1">
        <f t="shared" si="5"/>
        <v>14</v>
      </c>
      <c r="AA56" s="1">
        <f t="shared" si="6"/>
        <v>5</v>
      </c>
      <c r="AB56" s="1">
        <f t="shared" si="7"/>
        <v>3</v>
      </c>
      <c r="AC56" s="1">
        <f t="shared" si="8"/>
        <v>3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32.231404958677686</v>
      </c>
    </row>
    <row r="57" spans="1:35" ht="15">
      <c r="A57" s="1">
        <v>10599</v>
      </c>
      <c r="B57" s="1">
        <v>3</v>
      </c>
      <c r="C57" s="1">
        <v>7</v>
      </c>
      <c r="D57" s="2">
        <v>2.275</v>
      </c>
      <c r="E57" s="3">
        <v>5</v>
      </c>
      <c r="F57" s="1">
        <v>216</v>
      </c>
      <c r="G57" s="1">
        <v>138</v>
      </c>
      <c r="H57" s="1">
        <v>102</v>
      </c>
      <c r="I57" s="1">
        <v>50</v>
      </c>
      <c r="J57" s="1">
        <v>32</v>
      </c>
      <c r="K57" s="1">
        <v>10</v>
      </c>
      <c r="L57" s="1">
        <v>3</v>
      </c>
      <c r="M57" s="1">
        <v>2</v>
      </c>
      <c r="N57" s="1">
        <v>0</v>
      </c>
      <c r="O57" s="1">
        <v>1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f t="shared" si="0"/>
        <v>554</v>
      </c>
      <c r="V57" s="1">
        <f t="shared" si="1"/>
        <v>338</v>
      </c>
      <c r="W57" s="1">
        <f t="shared" si="2"/>
        <v>200</v>
      </c>
      <c r="X57" s="1">
        <f t="shared" si="3"/>
        <v>98</v>
      </c>
      <c r="Y57" s="1">
        <f t="shared" si="4"/>
        <v>48</v>
      </c>
      <c r="Z57" s="1">
        <f t="shared" si="5"/>
        <v>16</v>
      </c>
      <c r="AA57" s="1">
        <f t="shared" si="6"/>
        <v>6</v>
      </c>
      <c r="AB57" s="1">
        <f t="shared" si="7"/>
        <v>3</v>
      </c>
      <c r="AC57" s="1">
        <f t="shared" si="8"/>
        <v>1</v>
      </c>
      <c r="AD57" s="1">
        <f t="shared" si="9"/>
        <v>1</v>
      </c>
      <c r="AE57" s="1">
        <f t="shared" si="10"/>
        <v>0</v>
      </c>
      <c r="AF57" s="1">
        <f t="shared" si="11"/>
        <v>0</v>
      </c>
      <c r="AG57" s="1">
        <f t="shared" si="12"/>
        <v>0</v>
      </c>
      <c r="AH57" s="1">
        <f t="shared" si="13"/>
        <v>0</v>
      </c>
      <c r="AI57" s="9">
        <f t="shared" si="14"/>
        <v>36.101083032490976</v>
      </c>
    </row>
    <row r="58" spans="1:35" ht="15">
      <c r="A58" s="1">
        <v>10599</v>
      </c>
      <c r="B58" s="1">
        <v>3</v>
      </c>
      <c r="C58" s="1">
        <v>8</v>
      </c>
      <c r="D58" s="2">
        <v>2.325</v>
      </c>
      <c r="E58" s="3">
        <v>5</v>
      </c>
      <c r="F58" s="1">
        <v>149</v>
      </c>
      <c r="G58" s="1">
        <v>88</v>
      </c>
      <c r="H58" s="1">
        <v>48</v>
      </c>
      <c r="I58" s="1">
        <v>30</v>
      </c>
      <c r="J58" s="1">
        <v>10</v>
      </c>
      <c r="K58" s="1">
        <v>8</v>
      </c>
      <c r="L58" s="1">
        <v>1</v>
      </c>
      <c r="M58" s="1">
        <v>2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0</v>
      </c>
      <c r="T58" s="1">
        <v>2</v>
      </c>
      <c r="U58" s="1">
        <f t="shared" si="0"/>
        <v>337</v>
      </c>
      <c r="V58" s="1">
        <f t="shared" si="1"/>
        <v>188</v>
      </c>
      <c r="W58" s="1">
        <f t="shared" si="2"/>
        <v>100</v>
      </c>
      <c r="X58" s="1">
        <f t="shared" si="3"/>
        <v>52</v>
      </c>
      <c r="Y58" s="1">
        <f t="shared" si="4"/>
        <v>22</v>
      </c>
      <c r="Z58" s="1">
        <f t="shared" si="5"/>
        <v>12</v>
      </c>
      <c r="AA58" s="1">
        <f t="shared" si="6"/>
        <v>4</v>
      </c>
      <c r="AB58" s="1">
        <f t="shared" si="7"/>
        <v>3</v>
      </c>
      <c r="AC58" s="1">
        <f t="shared" si="8"/>
        <v>1</v>
      </c>
      <c r="AD58" s="1">
        <f t="shared" si="9"/>
        <v>1</v>
      </c>
      <c r="AE58" s="1">
        <f t="shared" si="10"/>
        <v>1</v>
      </c>
      <c r="AF58" s="1">
        <f t="shared" si="11"/>
        <v>1</v>
      </c>
      <c r="AG58" s="1">
        <f t="shared" si="12"/>
        <v>0</v>
      </c>
      <c r="AH58" s="1">
        <f t="shared" si="13"/>
        <v>0</v>
      </c>
      <c r="AI58" s="9">
        <f t="shared" si="14"/>
        <v>29.673590504451035</v>
      </c>
    </row>
    <row r="59" spans="1:35" ht="15">
      <c r="A59" s="1">
        <v>10599</v>
      </c>
      <c r="B59" s="1">
        <v>3</v>
      </c>
      <c r="C59" s="1">
        <v>9</v>
      </c>
      <c r="D59" s="2">
        <v>2.375</v>
      </c>
      <c r="E59" s="3">
        <v>3.8</v>
      </c>
      <c r="F59" s="1">
        <v>92</v>
      </c>
      <c r="G59" s="1">
        <v>45</v>
      </c>
      <c r="H59" s="1">
        <v>29</v>
      </c>
      <c r="I59" s="1">
        <v>16</v>
      </c>
      <c r="J59" s="1">
        <v>8</v>
      </c>
      <c r="K59" s="1">
        <v>4</v>
      </c>
      <c r="L59" s="1">
        <v>0</v>
      </c>
      <c r="M59" s="1">
        <v>1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196</v>
      </c>
      <c r="V59" s="1">
        <f t="shared" si="1"/>
        <v>104</v>
      </c>
      <c r="W59" s="1">
        <f t="shared" si="2"/>
        <v>59</v>
      </c>
      <c r="X59" s="1">
        <f t="shared" si="3"/>
        <v>30</v>
      </c>
      <c r="Y59" s="1">
        <f t="shared" si="4"/>
        <v>14</v>
      </c>
      <c r="Z59" s="1">
        <f t="shared" si="5"/>
        <v>6</v>
      </c>
      <c r="AA59" s="1">
        <f t="shared" si="6"/>
        <v>2</v>
      </c>
      <c r="AB59" s="1">
        <f t="shared" si="7"/>
        <v>2</v>
      </c>
      <c r="AC59" s="1">
        <f t="shared" si="8"/>
        <v>1</v>
      </c>
      <c r="AD59" s="1">
        <f t="shared" si="9"/>
        <v>1</v>
      </c>
      <c r="AE59" s="1">
        <f t="shared" si="10"/>
        <v>1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30.102040816326532</v>
      </c>
    </row>
    <row r="60" spans="1:35" ht="15">
      <c r="A60" s="1">
        <v>10599</v>
      </c>
      <c r="B60" s="1">
        <v>3</v>
      </c>
      <c r="C60" s="1">
        <v>10</v>
      </c>
      <c r="D60" s="2">
        <v>2.413</v>
      </c>
      <c r="E60" s="3">
        <v>3.8</v>
      </c>
      <c r="F60" s="1">
        <v>92</v>
      </c>
      <c r="G60" s="1">
        <v>50</v>
      </c>
      <c r="H60" s="1">
        <v>28</v>
      </c>
      <c r="I60" s="1">
        <v>13</v>
      </c>
      <c r="J60" s="1">
        <v>7</v>
      </c>
      <c r="K60" s="1">
        <v>1</v>
      </c>
      <c r="L60" s="1">
        <v>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</v>
      </c>
      <c r="S60" s="1">
        <v>0</v>
      </c>
      <c r="T60" s="1">
        <v>2</v>
      </c>
      <c r="U60" s="1">
        <f t="shared" si="0"/>
        <v>193</v>
      </c>
      <c r="V60" s="1">
        <f t="shared" si="1"/>
        <v>101</v>
      </c>
      <c r="W60" s="1">
        <f t="shared" si="2"/>
        <v>51</v>
      </c>
      <c r="X60" s="1">
        <f t="shared" si="3"/>
        <v>23</v>
      </c>
      <c r="Y60" s="1">
        <f t="shared" si="4"/>
        <v>10</v>
      </c>
      <c r="Z60" s="1">
        <f t="shared" si="5"/>
        <v>3</v>
      </c>
      <c r="AA60" s="1">
        <f t="shared" si="6"/>
        <v>2</v>
      </c>
      <c r="AB60" s="1">
        <f t="shared" si="7"/>
        <v>1</v>
      </c>
      <c r="AC60" s="1">
        <f t="shared" si="8"/>
        <v>1</v>
      </c>
      <c r="AD60" s="1">
        <f t="shared" si="9"/>
        <v>1</v>
      </c>
      <c r="AE60" s="1">
        <f t="shared" si="10"/>
        <v>1</v>
      </c>
      <c r="AF60" s="1">
        <f t="shared" si="11"/>
        <v>1</v>
      </c>
      <c r="AG60" s="1">
        <f t="shared" si="12"/>
        <v>1</v>
      </c>
      <c r="AH60" s="1">
        <f t="shared" si="13"/>
        <v>0</v>
      </c>
      <c r="AI60" s="9">
        <f t="shared" si="14"/>
        <v>26.42487046632124</v>
      </c>
    </row>
    <row r="61" spans="1:35" ht="15">
      <c r="A61" s="1">
        <v>10599</v>
      </c>
      <c r="B61" s="1">
        <v>3</v>
      </c>
      <c r="C61" s="1">
        <v>11</v>
      </c>
      <c r="D61" s="2">
        <v>2.451</v>
      </c>
      <c r="E61" s="3">
        <v>3.8</v>
      </c>
      <c r="F61" s="1">
        <v>181</v>
      </c>
      <c r="G61" s="1">
        <v>115</v>
      </c>
      <c r="H61" s="1">
        <v>74</v>
      </c>
      <c r="I61" s="1">
        <v>41</v>
      </c>
      <c r="J61" s="1">
        <v>20</v>
      </c>
      <c r="K61" s="1">
        <v>7</v>
      </c>
      <c r="L61" s="1">
        <v>3</v>
      </c>
      <c r="M61" s="1">
        <v>2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443</v>
      </c>
      <c r="V61" s="1">
        <f t="shared" si="1"/>
        <v>262</v>
      </c>
      <c r="W61" s="1">
        <f t="shared" si="2"/>
        <v>147</v>
      </c>
      <c r="X61" s="1">
        <f t="shared" si="3"/>
        <v>73</v>
      </c>
      <c r="Y61" s="1">
        <f t="shared" si="4"/>
        <v>32</v>
      </c>
      <c r="Z61" s="1">
        <f t="shared" si="5"/>
        <v>12</v>
      </c>
      <c r="AA61" s="1">
        <f t="shared" si="6"/>
        <v>5</v>
      </c>
      <c r="AB61" s="1">
        <f t="shared" si="7"/>
        <v>2</v>
      </c>
      <c r="AC61" s="1">
        <f t="shared" si="8"/>
        <v>0</v>
      </c>
      <c r="AD61" s="1">
        <f t="shared" si="9"/>
        <v>0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33.182844243792324</v>
      </c>
    </row>
    <row r="62" spans="1:35" ht="15">
      <c r="A62" s="1">
        <v>10599</v>
      </c>
      <c r="B62" s="1">
        <v>3</v>
      </c>
      <c r="C62" s="1">
        <v>12</v>
      </c>
      <c r="D62" s="2">
        <v>2.489</v>
      </c>
      <c r="E62" s="3">
        <v>3.8</v>
      </c>
      <c r="F62" s="1">
        <v>130</v>
      </c>
      <c r="G62" s="1">
        <v>70</v>
      </c>
      <c r="H62" s="1">
        <v>35</v>
      </c>
      <c r="I62" s="1">
        <v>22</v>
      </c>
      <c r="J62" s="1">
        <v>12</v>
      </c>
      <c r="K62" s="1">
        <v>5</v>
      </c>
      <c r="L62" s="1">
        <v>2</v>
      </c>
      <c r="M62" s="1">
        <v>0</v>
      </c>
      <c r="N62" s="1">
        <v>2</v>
      </c>
      <c r="O62" s="1">
        <v>0</v>
      </c>
      <c r="P62" s="1">
        <v>1</v>
      </c>
      <c r="Q62" s="1">
        <v>1</v>
      </c>
      <c r="R62" s="1">
        <v>0</v>
      </c>
      <c r="S62" s="1">
        <v>0</v>
      </c>
      <c r="T62" s="1">
        <v>2</v>
      </c>
      <c r="U62" s="1">
        <f t="shared" si="0"/>
        <v>280</v>
      </c>
      <c r="V62" s="1">
        <f t="shared" si="1"/>
        <v>150</v>
      </c>
      <c r="W62" s="1">
        <f t="shared" si="2"/>
        <v>80</v>
      </c>
      <c r="X62" s="1">
        <f t="shared" si="3"/>
        <v>45</v>
      </c>
      <c r="Y62" s="1">
        <f t="shared" si="4"/>
        <v>23</v>
      </c>
      <c r="Z62" s="1">
        <f t="shared" si="5"/>
        <v>11</v>
      </c>
      <c r="AA62" s="1">
        <f t="shared" si="6"/>
        <v>6</v>
      </c>
      <c r="AB62" s="1">
        <f t="shared" si="7"/>
        <v>4</v>
      </c>
      <c r="AC62" s="1">
        <f t="shared" si="8"/>
        <v>4</v>
      </c>
      <c r="AD62" s="1">
        <f t="shared" si="9"/>
        <v>2</v>
      </c>
      <c r="AE62" s="1">
        <f t="shared" si="10"/>
        <v>2</v>
      </c>
      <c r="AF62" s="1">
        <f t="shared" si="11"/>
        <v>1</v>
      </c>
      <c r="AG62" s="1">
        <f t="shared" si="12"/>
        <v>0</v>
      </c>
      <c r="AH62" s="1">
        <f t="shared" si="13"/>
        <v>0</v>
      </c>
      <c r="AI62" s="9">
        <f t="shared" si="14"/>
        <v>28.57142857142857</v>
      </c>
    </row>
    <row r="63" spans="1:35" ht="15">
      <c r="A63" s="1">
        <v>10599</v>
      </c>
      <c r="B63" s="1">
        <v>3</v>
      </c>
      <c r="C63" s="1">
        <v>13</v>
      </c>
      <c r="D63" s="2">
        <v>2.527</v>
      </c>
      <c r="E63" s="3">
        <v>3.8</v>
      </c>
      <c r="F63" s="1">
        <v>55</v>
      </c>
      <c r="G63" s="1">
        <v>37</v>
      </c>
      <c r="H63" s="1">
        <v>27</v>
      </c>
      <c r="I63" s="1">
        <v>14</v>
      </c>
      <c r="J63" s="1">
        <v>6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</v>
      </c>
      <c r="R63" s="1">
        <v>0</v>
      </c>
      <c r="S63" s="1">
        <v>0</v>
      </c>
      <c r="T63" s="1">
        <v>2</v>
      </c>
      <c r="U63" s="1">
        <f t="shared" si="0"/>
        <v>140</v>
      </c>
      <c r="V63" s="1">
        <f t="shared" si="1"/>
        <v>85</v>
      </c>
      <c r="W63" s="1">
        <f t="shared" si="2"/>
        <v>48</v>
      </c>
      <c r="X63" s="1">
        <f t="shared" si="3"/>
        <v>21</v>
      </c>
      <c r="Y63" s="1">
        <f t="shared" si="4"/>
        <v>7</v>
      </c>
      <c r="Z63" s="1">
        <f t="shared" si="5"/>
        <v>1</v>
      </c>
      <c r="AA63" s="1">
        <f t="shared" si="6"/>
        <v>1</v>
      </c>
      <c r="AB63" s="1">
        <f t="shared" si="7"/>
        <v>1</v>
      </c>
      <c r="AC63" s="1">
        <f t="shared" si="8"/>
        <v>1</v>
      </c>
      <c r="AD63" s="1">
        <f t="shared" si="9"/>
        <v>1</v>
      </c>
      <c r="AE63" s="1">
        <f t="shared" si="10"/>
        <v>1</v>
      </c>
      <c r="AF63" s="1">
        <f t="shared" si="11"/>
        <v>1</v>
      </c>
      <c r="AG63" s="1">
        <f t="shared" si="12"/>
        <v>0</v>
      </c>
      <c r="AH63" s="1">
        <f t="shared" si="13"/>
        <v>0</v>
      </c>
      <c r="AI63" s="9">
        <f t="shared" si="14"/>
        <v>34.285714285714285</v>
      </c>
    </row>
    <row r="64" spans="1:35" ht="15">
      <c r="A64" s="1">
        <v>10599</v>
      </c>
      <c r="B64" s="1">
        <v>3</v>
      </c>
      <c r="C64" s="1">
        <v>14</v>
      </c>
      <c r="D64" s="2">
        <v>2.565</v>
      </c>
      <c r="E64" s="3">
        <v>3.8</v>
      </c>
      <c r="F64" s="1">
        <v>36</v>
      </c>
      <c r="G64" s="1">
        <v>22</v>
      </c>
      <c r="H64" s="1">
        <v>14</v>
      </c>
      <c r="I64" s="1">
        <v>5</v>
      </c>
      <c r="J64" s="1">
        <v>5</v>
      </c>
      <c r="K64" s="1">
        <v>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84</v>
      </c>
      <c r="V64" s="1">
        <f t="shared" si="1"/>
        <v>48</v>
      </c>
      <c r="W64" s="1">
        <f t="shared" si="2"/>
        <v>26</v>
      </c>
      <c r="X64" s="1">
        <f t="shared" si="3"/>
        <v>12</v>
      </c>
      <c r="Y64" s="1">
        <f t="shared" si="4"/>
        <v>7</v>
      </c>
      <c r="Z64" s="1">
        <f t="shared" si="5"/>
        <v>2</v>
      </c>
      <c r="AA64" s="1">
        <f t="shared" si="6"/>
        <v>0</v>
      </c>
      <c r="AB64" s="1">
        <f t="shared" si="7"/>
        <v>0</v>
      </c>
      <c r="AC64" s="1">
        <f t="shared" si="8"/>
        <v>0</v>
      </c>
      <c r="AD64" s="1">
        <f t="shared" si="9"/>
        <v>0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30.952380952380953</v>
      </c>
    </row>
    <row r="65" spans="1:35" ht="15">
      <c r="A65" s="1">
        <v>10599</v>
      </c>
      <c r="B65" s="1">
        <v>3</v>
      </c>
      <c r="C65" s="1">
        <v>15</v>
      </c>
      <c r="D65" s="2">
        <v>2.603</v>
      </c>
      <c r="E65" s="3">
        <v>3.8</v>
      </c>
      <c r="F65" s="1">
        <v>74</v>
      </c>
      <c r="G65" s="1">
        <v>38</v>
      </c>
      <c r="H65" s="1">
        <v>31</v>
      </c>
      <c r="I65" s="1">
        <v>11</v>
      </c>
      <c r="J65" s="1">
        <v>2</v>
      </c>
      <c r="K65" s="1">
        <v>3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</v>
      </c>
      <c r="U65" s="1">
        <f t="shared" si="0"/>
        <v>159</v>
      </c>
      <c r="V65" s="1">
        <f t="shared" si="1"/>
        <v>85</v>
      </c>
      <c r="W65" s="1">
        <f t="shared" si="2"/>
        <v>47</v>
      </c>
      <c r="X65" s="1">
        <f t="shared" si="3"/>
        <v>16</v>
      </c>
      <c r="Y65" s="1">
        <f t="shared" si="4"/>
        <v>5</v>
      </c>
      <c r="Z65" s="1">
        <f t="shared" si="5"/>
        <v>3</v>
      </c>
      <c r="AA65" s="1">
        <f t="shared" si="6"/>
        <v>0</v>
      </c>
      <c r="AB65" s="1">
        <f t="shared" si="7"/>
        <v>0</v>
      </c>
      <c r="AC65" s="1">
        <f t="shared" si="8"/>
        <v>0</v>
      </c>
      <c r="AD65" s="1">
        <f t="shared" si="9"/>
        <v>0</v>
      </c>
      <c r="AE65" s="1">
        <f t="shared" si="10"/>
        <v>0</v>
      </c>
      <c r="AF65" s="1">
        <f t="shared" si="11"/>
        <v>0</v>
      </c>
      <c r="AG65" s="1">
        <f t="shared" si="12"/>
        <v>0</v>
      </c>
      <c r="AH65" s="1">
        <f t="shared" si="13"/>
        <v>0</v>
      </c>
      <c r="AI65" s="9">
        <f t="shared" si="14"/>
        <v>29.559748427672954</v>
      </c>
    </row>
    <row r="66" spans="1:35" ht="15">
      <c r="A66" s="1">
        <v>10599</v>
      </c>
      <c r="B66" s="1">
        <v>3</v>
      </c>
      <c r="C66" s="1">
        <v>16</v>
      </c>
      <c r="D66" s="2">
        <v>2.641</v>
      </c>
      <c r="E66" s="3">
        <v>3.8</v>
      </c>
      <c r="F66" s="1">
        <v>112</v>
      </c>
      <c r="G66" s="1">
        <v>67</v>
      </c>
      <c r="H66" s="1">
        <v>36</v>
      </c>
      <c r="I66" s="1">
        <v>22</v>
      </c>
      <c r="J66" s="1">
        <v>5</v>
      </c>
      <c r="K66" s="1">
        <v>4</v>
      </c>
      <c r="L66" s="1">
        <v>0</v>
      </c>
      <c r="M66" s="1">
        <v>3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f t="shared" si="0"/>
        <v>249</v>
      </c>
      <c r="V66" s="1">
        <f t="shared" si="1"/>
        <v>137</v>
      </c>
      <c r="W66" s="1">
        <f t="shared" si="2"/>
        <v>70</v>
      </c>
      <c r="X66" s="1">
        <f t="shared" si="3"/>
        <v>34</v>
      </c>
      <c r="Y66" s="1">
        <f t="shared" si="4"/>
        <v>12</v>
      </c>
      <c r="Z66" s="1">
        <f t="shared" si="5"/>
        <v>7</v>
      </c>
      <c r="AA66" s="1">
        <f t="shared" si="6"/>
        <v>3</v>
      </c>
      <c r="AB66" s="1">
        <f t="shared" si="7"/>
        <v>3</v>
      </c>
      <c r="AC66" s="1">
        <f t="shared" si="8"/>
        <v>0</v>
      </c>
      <c r="AD66" s="1">
        <f t="shared" si="9"/>
        <v>0</v>
      </c>
      <c r="AE66" s="1">
        <f t="shared" si="10"/>
        <v>0</v>
      </c>
      <c r="AF66" s="1">
        <f t="shared" si="11"/>
        <v>0</v>
      </c>
      <c r="AG66" s="1">
        <f t="shared" si="12"/>
        <v>0</v>
      </c>
      <c r="AH66" s="1">
        <f t="shared" si="13"/>
        <v>0</v>
      </c>
      <c r="AI66" s="9">
        <f t="shared" si="14"/>
        <v>28.11244979919679</v>
      </c>
    </row>
    <row r="67" spans="1:35" ht="15">
      <c r="A67" s="1">
        <v>10599</v>
      </c>
      <c r="B67" s="1">
        <v>3</v>
      </c>
      <c r="C67" s="1">
        <v>17</v>
      </c>
      <c r="D67" s="2">
        <v>2.679</v>
      </c>
      <c r="E67" s="3">
        <v>3.8</v>
      </c>
      <c r="F67" s="1">
        <v>67</v>
      </c>
      <c r="G67" s="1">
        <v>43</v>
      </c>
      <c r="H67" s="1">
        <v>27</v>
      </c>
      <c r="I67" s="1">
        <v>7</v>
      </c>
      <c r="J67" s="1">
        <v>9</v>
      </c>
      <c r="K67" s="1">
        <v>3</v>
      </c>
      <c r="L67" s="1">
        <v>0</v>
      </c>
      <c r="M67" s="1">
        <v>0</v>
      </c>
      <c r="N67" s="1">
        <v>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157</v>
      </c>
      <c r="V67" s="1">
        <f t="shared" si="1"/>
        <v>90</v>
      </c>
      <c r="W67" s="1">
        <f t="shared" si="2"/>
        <v>47</v>
      </c>
      <c r="X67" s="1">
        <f t="shared" si="3"/>
        <v>20</v>
      </c>
      <c r="Y67" s="1">
        <f t="shared" si="4"/>
        <v>13</v>
      </c>
      <c r="Z67" s="1">
        <f t="shared" si="5"/>
        <v>4</v>
      </c>
      <c r="AA67" s="1">
        <f t="shared" si="6"/>
        <v>1</v>
      </c>
      <c r="AB67" s="1">
        <f t="shared" si="7"/>
        <v>1</v>
      </c>
      <c r="AC67" s="1">
        <f t="shared" si="8"/>
        <v>1</v>
      </c>
      <c r="AD67" s="1">
        <f t="shared" si="9"/>
        <v>0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29.936305732484076</v>
      </c>
    </row>
    <row r="68" spans="1:35" ht="15">
      <c r="A68" s="1">
        <v>10599</v>
      </c>
      <c r="B68" s="1">
        <v>3</v>
      </c>
      <c r="C68" s="1">
        <v>18</v>
      </c>
      <c r="D68" s="2">
        <v>2.717</v>
      </c>
      <c r="E68" s="3">
        <v>3.8</v>
      </c>
      <c r="F68" s="1">
        <v>45</v>
      </c>
      <c r="G68" s="1">
        <v>29</v>
      </c>
      <c r="H68" s="1">
        <v>12</v>
      </c>
      <c r="I68" s="1">
        <v>6</v>
      </c>
      <c r="J68" s="1">
        <v>5</v>
      </c>
      <c r="K68" s="1">
        <v>2</v>
      </c>
      <c r="L68" s="1">
        <v>1</v>
      </c>
      <c r="M68" s="1">
        <v>1</v>
      </c>
      <c r="N68" s="1">
        <v>0</v>
      </c>
      <c r="O68" s="1">
        <v>0</v>
      </c>
      <c r="P68" s="1">
        <v>2</v>
      </c>
      <c r="Q68" s="1">
        <v>0</v>
      </c>
      <c r="R68" s="1">
        <v>1</v>
      </c>
      <c r="S68" s="1">
        <v>0</v>
      </c>
      <c r="T68" s="1">
        <v>2</v>
      </c>
      <c r="U68" s="1">
        <f t="shared" si="0"/>
        <v>104</v>
      </c>
      <c r="V68" s="1">
        <f t="shared" si="1"/>
        <v>59</v>
      </c>
      <c r="W68" s="1">
        <f t="shared" si="2"/>
        <v>30</v>
      </c>
      <c r="X68" s="1">
        <f t="shared" si="3"/>
        <v>18</v>
      </c>
      <c r="Y68" s="1">
        <f t="shared" si="4"/>
        <v>12</v>
      </c>
      <c r="Z68" s="1">
        <f t="shared" si="5"/>
        <v>7</v>
      </c>
      <c r="AA68" s="1">
        <f t="shared" si="6"/>
        <v>5</v>
      </c>
      <c r="AB68" s="1">
        <f t="shared" si="7"/>
        <v>4</v>
      </c>
      <c r="AC68" s="1">
        <f t="shared" si="8"/>
        <v>3</v>
      </c>
      <c r="AD68" s="1">
        <f t="shared" si="9"/>
        <v>3</v>
      </c>
      <c r="AE68" s="1">
        <f t="shared" si="10"/>
        <v>3</v>
      </c>
      <c r="AF68" s="1">
        <f t="shared" si="11"/>
        <v>1</v>
      </c>
      <c r="AG68" s="1">
        <f t="shared" si="12"/>
        <v>1</v>
      </c>
      <c r="AH68" s="1">
        <f t="shared" si="13"/>
        <v>0</v>
      </c>
      <c r="AI68" s="9">
        <f t="shared" si="14"/>
        <v>28.846153846153843</v>
      </c>
    </row>
    <row r="69" spans="1:35" ht="15">
      <c r="A69" s="1">
        <v>10599</v>
      </c>
      <c r="B69" s="1">
        <v>3</v>
      </c>
      <c r="C69" s="1">
        <v>19</v>
      </c>
      <c r="D69" s="2">
        <v>2.755</v>
      </c>
      <c r="E69" s="3">
        <v>3.8</v>
      </c>
      <c r="F69" s="1">
        <v>39</v>
      </c>
      <c r="G69" s="1">
        <v>25</v>
      </c>
      <c r="H69" s="1">
        <v>22</v>
      </c>
      <c r="I69" s="1">
        <v>6</v>
      </c>
      <c r="J69" s="1">
        <v>1</v>
      </c>
      <c r="K69" s="1">
        <v>0</v>
      </c>
      <c r="L69" s="1">
        <v>0</v>
      </c>
      <c r="M69" s="1">
        <v>1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96</v>
      </c>
      <c r="V69" s="1">
        <f t="shared" si="1"/>
        <v>57</v>
      </c>
      <c r="W69" s="1">
        <f t="shared" si="2"/>
        <v>32</v>
      </c>
      <c r="X69" s="1">
        <f t="shared" si="3"/>
        <v>10</v>
      </c>
      <c r="Y69" s="1">
        <f t="shared" si="4"/>
        <v>4</v>
      </c>
      <c r="Z69" s="1">
        <f t="shared" si="5"/>
        <v>3</v>
      </c>
      <c r="AA69" s="1">
        <f t="shared" si="6"/>
        <v>3</v>
      </c>
      <c r="AB69" s="1">
        <f t="shared" si="7"/>
        <v>3</v>
      </c>
      <c r="AC69" s="1">
        <f t="shared" si="8"/>
        <v>2</v>
      </c>
      <c r="AD69" s="1">
        <f t="shared" si="9"/>
        <v>2</v>
      </c>
      <c r="AE69" s="1">
        <f t="shared" si="10"/>
        <v>1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33.33333333333333</v>
      </c>
    </row>
    <row r="70" spans="1:35" ht="15">
      <c r="A70" s="1">
        <v>10599</v>
      </c>
      <c r="B70" s="1">
        <v>3</v>
      </c>
      <c r="C70" s="1">
        <v>20</v>
      </c>
      <c r="D70" s="2">
        <v>2.793</v>
      </c>
      <c r="E70" s="3">
        <v>3.8</v>
      </c>
      <c r="F70" s="1">
        <v>64</v>
      </c>
      <c r="G70" s="1">
        <v>20</v>
      </c>
      <c r="H70" s="1">
        <v>11</v>
      </c>
      <c r="I70" s="1">
        <v>7</v>
      </c>
      <c r="J70" s="1">
        <v>9</v>
      </c>
      <c r="K70" s="1">
        <v>2</v>
      </c>
      <c r="L70" s="1">
        <v>1</v>
      </c>
      <c r="M70" s="1">
        <v>0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115</v>
      </c>
      <c r="V70" s="1">
        <f t="shared" si="1"/>
        <v>51</v>
      </c>
      <c r="W70" s="1">
        <f t="shared" si="2"/>
        <v>31</v>
      </c>
      <c r="X70" s="1">
        <f t="shared" si="3"/>
        <v>20</v>
      </c>
      <c r="Y70" s="1">
        <f t="shared" si="4"/>
        <v>13</v>
      </c>
      <c r="Z70" s="1">
        <f t="shared" si="5"/>
        <v>4</v>
      </c>
      <c r="AA70" s="1">
        <f t="shared" si="6"/>
        <v>2</v>
      </c>
      <c r="AB70" s="1">
        <f t="shared" si="7"/>
        <v>1</v>
      </c>
      <c r="AC70" s="1">
        <f t="shared" si="8"/>
        <v>1</v>
      </c>
      <c r="AD70" s="1">
        <f t="shared" si="9"/>
        <v>0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26.956521739130434</v>
      </c>
    </row>
    <row r="71" spans="1:35" ht="15">
      <c r="A71" s="1">
        <v>10599</v>
      </c>
      <c r="B71" s="1">
        <v>3</v>
      </c>
      <c r="C71" s="1">
        <v>21</v>
      </c>
      <c r="D71" s="2">
        <v>2.831</v>
      </c>
      <c r="E71" s="3">
        <v>3.8</v>
      </c>
      <c r="F71" s="1">
        <v>87</v>
      </c>
      <c r="G71" s="1">
        <v>43</v>
      </c>
      <c r="H71" s="1">
        <v>22</v>
      </c>
      <c r="I71" s="1">
        <v>8</v>
      </c>
      <c r="J71" s="1">
        <v>3</v>
      </c>
      <c r="K71" s="1">
        <v>1</v>
      </c>
      <c r="L71" s="1">
        <v>0</v>
      </c>
      <c r="M71" s="1">
        <v>0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165</v>
      </c>
      <c r="V71" s="1">
        <f t="shared" si="1"/>
        <v>78</v>
      </c>
      <c r="W71" s="1">
        <f t="shared" si="2"/>
        <v>35</v>
      </c>
      <c r="X71" s="1">
        <f t="shared" si="3"/>
        <v>13</v>
      </c>
      <c r="Y71" s="1">
        <f t="shared" si="4"/>
        <v>5</v>
      </c>
      <c r="Z71" s="1">
        <f t="shared" si="5"/>
        <v>2</v>
      </c>
      <c r="AA71" s="1">
        <f t="shared" si="6"/>
        <v>1</v>
      </c>
      <c r="AB71" s="1">
        <f t="shared" si="7"/>
        <v>1</v>
      </c>
      <c r="AC71" s="1">
        <f t="shared" si="8"/>
        <v>1</v>
      </c>
      <c r="AD71" s="1">
        <f t="shared" si="9"/>
        <v>1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21.21212121212121</v>
      </c>
    </row>
    <row r="72" spans="1:35" ht="15">
      <c r="A72" s="1">
        <v>10599</v>
      </c>
      <c r="B72" s="1">
        <v>3</v>
      </c>
      <c r="C72" s="1">
        <v>22</v>
      </c>
      <c r="D72" s="2">
        <v>2.869</v>
      </c>
      <c r="E72" s="3">
        <v>3.8</v>
      </c>
      <c r="F72" s="1">
        <v>87</v>
      </c>
      <c r="G72" s="1">
        <v>36</v>
      </c>
      <c r="H72" s="1">
        <v>27</v>
      </c>
      <c r="I72" s="1">
        <v>13</v>
      </c>
      <c r="J72" s="1">
        <v>8</v>
      </c>
      <c r="K72" s="1">
        <v>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173</v>
      </c>
      <c r="V72" s="1">
        <f aca="true" t="shared" si="16" ref="V72:V135">SUM(G72:S72)</f>
        <v>86</v>
      </c>
      <c r="W72" s="1">
        <f aca="true" t="shared" si="17" ref="W72:W135">SUM(H72:S72)</f>
        <v>50</v>
      </c>
      <c r="X72" s="1">
        <f aca="true" t="shared" si="18" ref="X72:X135">SUM(I72:S72)</f>
        <v>23</v>
      </c>
      <c r="Y72" s="1">
        <f aca="true" t="shared" si="19" ref="Y72:Y135">SUM(J72:S72)</f>
        <v>10</v>
      </c>
      <c r="Z72" s="1">
        <f aca="true" t="shared" si="20" ref="Z72:Z135">SUM(K72:S72)</f>
        <v>2</v>
      </c>
      <c r="AA72" s="1">
        <f aca="true" t="shared" si="21" ref="AA72:AA135">SUM(L72:S72)</f>
        <v>0</v>
      </c>
      <c r="AB72" s="1">
        <f aca="true" t="shared" si="22" ref="AB72:AB135">SUM(M72:S72)</f>
        <v>0</v>
      </c>
      <c r="AC72" s="1">
        <f aca="true" t="shared" si="23" ref="AC72:AC135">SUM(N72:S72)</f>
        <v>0</v>
      </c>
      <c r="AD72" s="1">
        <f aca="true" t="shared" si="24" ref="AD72:AD135">SUM(O72:S72)</f>
        <v>0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28.901734104046245</v>
      </c>
    </row>
    <row r="73" spans="1:35" ht="15">
      <c r="A73" s="1">
        <v>10599</v>
      </c>
      <c r="B73" s="1">
        <v>3</v>
      </c>
      <c r="C73" s="1">
        <v>23</v>
      </c>
      <c r="D73" s="2">
        <v>2.907</v>
      </c>
      <c r="E73" s="3">
        <v>3.8</v>
      </c>
      <c r="F73" s="1">
        <v>71</v>
      </c>
      <c r="G73" s="1">
        <v>32</v>
      </c>
      <c r="H73" s="1">
        <v>17</v>
      </c>
      <c r="I73" s="1">
        <v>11</v>
      </c>
      <c r="J73" s="1">
        <v>3</v>
      </c>
      <c r="K73" s="1">
        <v>3</v>
      </c>
      <c r="L73" s="1">
        <v>2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</v>
      </c>
      <c r="U73" s="1">
        <f t="shared" si="15"/>
        <v>139</v>
      </c>
      <c r="V73" s="1">
        <f t="shared" si="16"/>
        <v>68</v>
      </c>
      <c r="W73" s="1">
        <f t="shared" si="17"/>
        <v>36</v>
      </c>
      <c r="X73" s="1">
        <f t="shared" si="18"/>
        <v>19</v>
      </c>
      <c r="Y73" s="1">
        <f t="shared" si="19"/>
        <v>8</v>
      </c>
      <c r="Z73" s="1">
        <f t="shared" si="20"/>
        <v>5</v>
      </c>
      <c r="AA73" s="1">
        <f t="shared" si="21"/>
        <v>2</v>
      </c>
      <c r="AB73" s="1">
        <f t="shared" si="22"/>
        <v>0</v>
      </c>
      <c r="AC73" s="1">
        <f t="shared" si="23"/>
        <v>0</v>
      </c>
      <c r="AD73" s="1">
        <f t="shared" si="24"/>
        <v>0</v>
      </c>
      <c r="AE73" s="1">
        <f t="shared" si="25"/>
        <v>0</v>
      </c>
      <c r="AF73" s="1">
        <f t="shared" si="26"/>
        <v>0</v>
      </c>
      <c r="AG73" s="1">
        <f t="shared" si="27"/>
        <v>0</v>
      </c>
      <c r="AH73" s="1">
        <f t="shared" si="28"/>
        <v>0</v>
      </c>
      <c r="AI73" s="9">
        <f t="shared" si="29"/>
        <v>25.899280575539567</v>
      </c>
    </row>
    <row r="74" spans="1:35" ht="15">
      <c r="A74" s="1">
        <v>10599</v>
      </c>
      <c r="B74" s="1">
        <v>3</v>
      </c>
      <c r="C74" s="1">
        <v>24</v>
      </c>
      <c r="D74" s="2">
        <v>2.945</v>
      </c>
      <c r="E74" s="3">
        <v>5.5</v>
      </c>
      <c r="F74" s="1">
        <v>135</v>
      </c>
      <c r="G74" s="1">
        <v>84</v>
      </c>
      <c r="H74" s="1">
        <v>50</v>
      </c>
      <c r="I74" s="1">
        <v>15</v>
      </c>
      <c r="J74" s="1">
        <v>4</v>
      </c>
      <c r="K74" s="1">
        <v>1</v>
      </c>
      <c r="L74" s="1">
        <v>1</v>
      </c>
      <c r="M74" s="1">
        <v>0</v>
      </c>
      <c r="N74" s="1">
        <v>0</v>
      </c>
      <c r="O74" s="1">
        <v>0</v>
      </c>
      <c r="P74" s="1">
        <v>1</v>
      </c>
      <c r="Q74" s="1">
        <v>0</v>
      </c>
      <c r="R74" s="1">
        <v>0</v>
      </c>
      <c r="S74" s="1">
        <v>0</v>
      </c>
      <c r="T74" s="1">
        <v>2</v>
      </c>
      <c r="U74" s="1">
        <f t="shared" si="15"/>
        <v>291</v>
      </c>
      <c r="V74" s="1">
        <f t="shared" si="16"/>
        <v>156</v>
      </c>
      <c r="W74" s="1">
        <f t="shared" si="17"/>
        <v>72</v>
      </c>
      <c r="X74" s="1">
        <f t="shared" si="18"/>
        <v>22</v>
      </c>
      <c r="Y74" s="1">
        <f t="shared" si="19"/>
        <v>7</v>
      </c>
      <c r="Z74" s="1">
        <f t="shared" si="20"/>
        <v>3</v>
      </c>
      <c r="AA74" s="1">
        <f t="shared" si="21"/>
        <v>2</v>
      </c>
      <c r="AB74" s="1">
        <f t="shared" si="22"/>
        <v>1</v>
      </c>
      <c r="AC74" s="1">
        <f t="shared" si="23"/>
        <v>1</v>
      </c>
      <c r="AD74" s="1">
        <f t="shared" si="24"/>
        <v>1</v>
      </c>
      <c r="AE74" s="1">
        <f t="shared" si="25"/>
        <v>1</v>
      </c>
      <c r="AF74" s="1">
        <f t="shared" si="26"/>
        <v>0</v>
      </c>
      <c r="AG74" s="1">
        <f t="shared" si="27"/>
        <v>0</v>
      </c>
      <c r="AH74" s="1">
        <f t="shared" si="28"/>
        <v>0</v>
      </c>
      <c r="AI74" s="9">
        <f t="shared" si="29"/>
        <v>24.742268041237114</v>
      </c>
    </row>
    <row r="75" spans="1:35" ht="15">
      <c r="A75" s="1">
        <v>10599</v>
      </c>
      <c r="B75" s="1">
        <v>4</v>
      </c>
      <c r="C75" s="1">
        <v>1</v>
      </c>
      <c r="D75" s="2">
        <v>3</v>
      </c>
      <c r="E75" s="3">
        <v>5.4</v>
      </c>
      <c r="F75" s="1">
        <v>61</v>
      </c>
      <c r="G75" s="1">
        <v>36</v>
      </c>
      <c r="H75" s="1">
        <v>21</v>
      </c>
      <c r="I75" s="1">
        <v>17</v>
      </c>
      <c r="J75" s="1">
        <v>4</v>
      </c>
      <c r="K75" s="1">
        <v>2</v>
      </c>
      <c r="L75" s="1">
        <v>6</v>
      </c>
      <c r="M75" s="1">
        <v>1</v>
      </c>
      <c r="N75" s="1">
        <v>0</v>
      </c>
      <c r="O75" s="1">
        <v>2</v>
      </c>
      <c r="P75" s="1">
        <v>0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150</v>
      </c>
      <c r="V75" s="1">
        <f t="shared" si="16"/>
        <v>89</v>
      </c>
      <c r="W75" s="1">
        <f t="shared" si="17"/>
        <v>53</v>
      </c>
      <c r="X75" s="1">
        <f t="shared" si="18"/>
        <v>32</v>
      </c>
      <c r="Y75" s="1">
        <f t="shared" si="19"/>
        <v>15</v>
      </c>
      <c r="Z75" s="1">
        <f t="shared" si="20"/>
        <v>11</v>
      </c>
      <c r="AA75" s="1">
        <f t="shared" si="21"/>
        <v>9</v>
      </c>
      <c r="AB75" s="1">
        <f t="shared" si="22"/>
        <v>3</v>
      </c>
      <c r="AC75" s="1">
        <f t="shared" si="23"/>
        <v>2</v>
      </c>
      <c r="AD75" s="1">
        <f t="shared" si="24"/>
        <v>2</v>
      </c>
      <c r="AE75" s="1">
        <f t="shared" si="25"/>
        <v>0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35.333333333333336</v>
      </c>
    </row>
    <row r="76" spans="1:35" ht="15">
      <c r="A76" s="1">
        <v>10599</v>
      </c>
      <c r="B76" s="1">
        <v>4</v>
      </c>
      <c r="C76" s="1">
        <v>2</v>
      </c>
      <c r="D76" s="2">
        <v>3.054</v>
      </c>
      <c r="E76" s="3">
        <v>4.2</v>
      </c>
      <c r="F76" s="1">
        <v>146</v>
      </c>
      <c r="G76" s="1">
        <v>85</v>
      </c>
      <c r="H76" s="1">
        <v>55</v>
      </c>
      <c r="I76" s="1">
        <v>25</v>
      </c>
      <c r="J76" s="1">
        <v>13</v>
      </c>
      <c r="K76" s="1">
        <v>1</v>
      </c>
      <c r="L76" s="1">
        <v>1</v>
      </c>
      <c r="M76" s="1">
        <v>2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329</v>
      </c>
      <c r="V76" s="1">
        <f t="shared" si="16"/>
        <v>183</v>
      </c>
      <c r="W76" s="1">
        <f t="shared" si="17"/>
        <v>98</v>
      </c>
      <c r="X76" s="1">
        <f t="shared" si="18"/>
        <v>43</v>
      </c>
      <c r="Y76" s="1">
        <f t="shared" si="19"/>
        <v>18</v>
      </c>
      <c r="Z76" s="1">
        <f t="shared" si="20"/>
        <v>5</v>
      </c>
      <c r="AA76" s="1">
        <f t="shared" si="21"/>
        <v>4</v>
      </c>
      <c r="AB76" s="1">
        <f t="shared" si="22"/>
        <v>3</v>
      </c>
      <c r="AC76" s="1">
        <f t="shared" si="23"/>
        <v>1</v>
      </c>
      <c r="AD76" s="1">
        <f t="shared" si="24"/>
        <v>0</v>
      </c>
      <c r="AE76" s="1">
        <f t="shared" si="25"/>
        <v>0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29.78723404255319</v>
      </c>
    </row>
    <row r="77" spans="1:35" ht="15">
      <c r="A77" s="1">
        <v>10599</v>
      </c>
      <c r="B77" s="1">
        <v>4</v>
      </c>
      <c r="C77" s="1">
        <v>3</v>
      </c>
      <c r="D77" s="2">
        <v>3.096</v>
      </c>
      <c r="E77" s="3">
        <v>4.2</v>
      </c>
      <c r="F77" s="1">
        <v>73</v>
      </c>
      <c r="G77" s="1">
        <v>36</v>
      </c>
      <c r="H77" s="1">
        <v>25</v>
      </c>
      <c r="I77" s="1">
        <v>15</v>
      </c>
      <c r="J77" s="1">
        <v>6</v>
      </c>
      <c r="K77" s="1">
        <v>2</v>
      </c>
      <c r="L77" s="1">
        <v>2</v>
      </c>
      <c r="M77" s="1">
        <v>0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160</v>
      </c>
      <c r="V77" s="1">
        <f t="shared" si="16"/>
        <v>87</v>
      </c>
      <c r="W77" s="1">
        <f t="shared" si="17"/>
        <v>51</v>
      </c>
      <c r="X77" s="1">
        <f t="shared" si="18"/>
        <v>26</v>
      </c>
      <c r="Y77" s="1">
        <f t="shared" si="19"/>
        <v>11</v>
      </c>
      <c r="Z77" s="1">
        <f t="shared" si="20"/>
        <v>5</v>
      </c>
      <c r="AA77" s="1">
        <f t="shared" si="21"/>
        <v>3</v>
      </c>
      <c r="AB77" s="1">
        <f t="shared" si="22"/>
        <v>1</v>
      </c>
      <c r="AC77" s="1">
        <f t="shared" si="23"/>
        <v>1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31.874999999999996</v>
      </c>
    </row>
    <row r="78" spans="1:35" ht="15">
      <c r="A78" s="1">
        <v>10599</v>
      </c>
      <c r="B78" s="1">
        <v>4</v>
      </c>
      <c r="C78" s="1">
        <v>4</v>
      </c>
      <c r="D78" s="2">
        <v>3.138</v>
      </c>
      <c r="E78" s="3">
        <v>4.2</v>
      </c>
      <c r="F78" s="1">
        <v>53</v>
      </c>
      <c r="G78" s="1">
        <v>27</v>
      </c>
      <c r="H78" s="1">
        <v>18</v>
      </c>
      <c r="I78" s="1">
        <v>6</v>
      </c>
      <c r="J78" s="1">
        <v>4</v>
      </c>
      <c r="K78" s="1">
        <v>4</v>
      </c>
      <c r="L78" s="1">
        <v>0</v>
      </c>
      <c r="M78" s="1">
        <v>1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114</v>
      </c>
      <c r="V78" s="1">
        <f t="shared" si="16"/>
        <v>61</v>
      </c>
      <c r="W78" s="1">
        <f t="shared" si="17"/>
        <v>34</v>
      </c>
      <c r="X78" s="1">
        <f t="shared" si="18"/>
        <v>16</v>
      </c>
      <c r="Y78" s="1">
        <f t="shared" si="19"/>
        <v>10</v>
      </c>
      <c r="Z78" s="1">
        <f t="shared" si="20"/>
        <v>6</v>
      </c>
      <c r="AA78" s="1">
        <f t="shared" si="21"/>
        <v>2</v>
      </c>
      <c r="AB78" s="1">
        <f t="shared" si="22"/>
        <v>2</v>
      </c>
      <c r="AC78" s="1">
        <f t="shared" si="23"/>
        <v>1</v>
      </c>
      <c r="AD78" s="1">
        <f t="shared" si="24"/>
        <v>0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29.82456140350877</v>
      </c>
    </row>
    <row r="79" spans="1:35" ht="15">
      <c r="A79" s="1">
        <v>10599</v>
      </c>
      <c r="B79" s="1">
        <v>4</v>
      </c>
      <c r="C79" s="1">
        <v>5</v>
      </c>
      <c r="D79" s="2">
        <v>3.18</v>
      </c>
      <c r="E79" s="3">
        <v>4.2</v>
      </c>
      <c r="F79" s="1">
        <v>81</v>
      </c>
      <c r="G79" s="1">
        <v>53</v>
      </c>
      <c r="H79" s="1">
        <v>29</v>
      </c>
      <c r="I79" s="1">
        <v>10</v>
      </c>
      <c r="J79" s="1">
        <v>12</v>
      </c>
      <c r="K79" s="1">
        <v>0</v>
      </c>
      <c r="L79" s="1">
        <v>0</v>
      </c>
      <c r="M79" s="1">
        <v>0</v>
      </c>
      <c r="N79" s="1">
        <v>0</v>
      </c>
      <c r="O79" s="1">
        <v>1</v>
      </c>
      <c r="P79" s="1">
        <v>0</v>
      </c>
      <c r="Q79" s="1">
        <v>0</v>
      </c>
      <c r="R79" s="1">
        <v>0</v>
      </c>
      <c r="S79" s="1">
        <v>0</v>
      </c>
      <c r="T79" s="1">
        <v>2</v>
      </c>
      <c r="U79" s="1">
        <f t="shared" si="15"/>
        <v>186</v>
      </c>
      <c r="V79" s="1">
        <f t="shared" si="16"/>
        <v>105</v>
      </c>
      <c r="W79" s="1">
        <f t="shared" si="17"/>
        <v>52</v>
      </c>
      <c r="X79" s="1">
        <f t="shared" si="18"/>
        <v>23</v>
      </c>
      <c r="Y79" s="1">
        <f t="shared" si="19"/>
        <v>13</v>
      </c>
      <c r="Z79" s="1">
        <f t="shared" si="20"/>
        <v>1</v>
      </c>
      <c r="AA79" s="1">
        <f t="shared" si="21"/>
        <v>1</v>
      </c>
      <c r="AB79" s="1">
        <f t="shared" si="22"/>
        <v>1</v>
      </c>
      <c r="AC79" s="1">
        <f t="shared" si="23"/>
        <v>1</v>
      </c>
      <c r="AD79" s="1">
        <f t="shared" si="24"/>
        <v>1</v>
      </c>
      <c r="AE79" s="1">
        <f t="shared" si="25"/>
        <v>0</v>
      </c>
      <c r="AF79" s="1">
        <f t="shared" si="26"/>
        <v>0</v>
      </c>
      <c r="AG79" s="1">
        <f t="shared" si="27"/>
        <v>0</v>
      </c>
      <c r="AH79" s="1">
        <f t="shared" si="28"/>
        <v>0</v>
      </c>
      <c r="AI79" s="9">
        <f t="shared" si="29"/>
        <v>27.956989247311824</v>
      </c>
    </row>
    <row r="80" spans="1:35" ht="15">
      <c r="A80" s="1">
        <v>10599</v>
      </c>
      <c r="B80" s="1">
        <v>4</v>
      </c>
      <c r="C80" s="1">
        <v>6</v>
      </c>
      <c r="D80" s="2">
        <v>3.222</v>
      </c>
      <c r="E80" s="3">
        <v>4.2</v>
      </c>
      <c r="F80" s="1">
        <v>91</v>
      </c>
      <c r="G80" s="1">
        <v>49</v>
      </c>
      <c r="H80" s="1">
        <v>31</v>
      </c>
      <c r="I80" s="1">
        <v>17</v>
      </c>
      <c r="J80" s="1">
        <v>6</v>
      </c>
      <c r="K80" s="1">
        <v>1</v>
      </c>
      <c r="L80" s="1">
        <v>3</v>
      </c>
      <c r="M80" s="1">
        <v>1</v>
      </c>
      <c r="N80" s="1">
        <v>1</v>
      </c>
      <c r="O80" s="1">
        <v>0</v>
      </c>
      <c r="P80" s="1">
        <v>0</v>
      </c>
      <c r="Q80" s="1">
        <v>1</v>
      </c>
      <c r="R80" s="1">
        <v>0</v>
      </c>
      <c r="S80" s="1">
        <v>0</v>
      </c>
      <c r="T80" s="1">
        <v>2</v>
      </c>
      <c r="U80" s="1">
        <f t="shared" si="15"/>
        <v>201</v>
      </c>
      <c r="V80" s="1">
        <f t="shared" si="16"/>
        <v>110</v>
      </c>
      <c r="W80" s="1">
        <f t="shared" si="17"/>
        <v>61</v>
      </c>
      <c r="X80" s="1">
        <f t="shared" si="18"/>
        <v>30</v>
      </c>
      <c r="Y80" s="1">
        <f t="shared" si="19"/>
        <v>13</v>
      </c>
      <c r="Z80" s="1">
        <f t="shared" si="20"/>
        <v>7</v>
      </c>
      <c r="AA80" s="1">
        <f t="shared" si="21"/>
        <v>6</v>
      </c>
      <c r="AB80" s="1">
        <f t="shared" si="22"/>
        <v>3</v>
      </c>
      <c r="AC80" s="1">
        <f t="shared" si="23"/>
        <v>2</v>
      </c>
      <c r="AD80" s="1">
        <f t="shared" si="24"/>
        <v>1</v>
      </c>
      <c r="AE80" s="1">
        <f t="shared" si="25"/>
        <v>1</v>
      </c>
      <c r="AF80" s="1">
        <f t="shared" si="26"/>
        <v>1</v>
      </c>
      <c r="AG80" s="1">
        <f t="shared" si="27"/>
        <v>0</v>
      </c>
      <c r="AH80" s="1">
        <f t="shared" si="28"/>
        <v>0</v>
      </c>
      <c r="AI80" s="9">
        <f t="shared" si="29"/>
        <v>30.34825870646766</v>
      </c>
    </row>
    <row r="81" spans="1:35" ht="15">
      <c r="A81" s="1">
        <v>10599</v>
      </c>
      <c r="B81" s="1">
        <v>4</v>
      </c>
      <c r="C81" s="1">
        <v>7</v>
      </c>
      <c r="D81" s="2">
        <v>3.264</v>
      </c>
      <c r="E81" s="3">
        <v>4.2</v>
      </c>
      <c r="F81" s="1">
        <v>38</v>
      </c>
      <c r="G81" s="1">
        <v>18</v>
      </c>
      <c r="H81" s="1">
        <v>10</v>
      </c>
      <c r="I81" s="1">
        <v>2</v>
      </c>
      <c r="J81" s="1">
        <v>1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</v>
      </c>
      <c r="U81" s="1">
        <f t="shared" si="15"/>
        <v>70</v>
      </c>
      <c r="V81" s="1">
        <f t="shared" si="16"/>
        <v>32</v>
      </c>
      <c r="W81" s="1">
        <f t="shared" si="17"/>
        <v>14</v>
      </c>
      <c r="X81" s="1">
        <f t="shared" si="18"/>
        <v>4</v>
      </c>
      <c r="Y81" s="1">
        <f t="shared" si="19"/>
        <v>2</v>
      </c>
      <c r="Z81" s="1">
        <f t="shared" si="20"/>
        <v>1</v>
      </c>
      <c r="AA81" s="1">
        <f t="shared" si="21"/>
        <v>0</v>
      </c>
      <c r="AB81" s="1">
        <f t="shared" si="22"/>
        <v>0</v>
      </c>
      <c r="AC81" s="1">
        <f t="shared" si="23"/>
        <v>0</v>
      </c>
      <c r="AD81" s="1">
        <f t="shared" si="24"/>
        <v>0</v>
      </c>
      <c r="AE81" s="1">
        <f t="shared" si="25"/>
        <v>0</v>
      </c>
      <c r="AF81" s="1">
        <f t="shared" si="26"/>
        <v>0</v>
      </c>
      <c r="AG81" s="1">
        <f t="shared" si="27"/>
        <v>0</v>
      </c>
      <c r="AH81" s="1">
        <f t="shared" si="28"/>
        <v>0</v>
      </c>
      <c r="AI81" s="9">
        <f t="shared" si="29"/>
        <v>20</v>
      </c>
    </row>
    <row r="82" spans="1:35" ht="15">
      <c r="A82" s="1">
        <v>10599</v>
      </c>
      <c r="B82" s="1">
        <v>4</v>
      </c>
      <c r="C82" s="1">
        <v>8</v>
      </c>
      <c r="D82" s="2">
        <v>3.306</v>
      </c>
      <c r="E82" s="3">
        <v>4.2</v>
      </c>
      <c r="F82" s="1">
        <v>145</v>
      </c>
      <c r="G82" s="1">
        <v>65</v>
      </c>
      <c r="H82" s="1">
        <v>31</v>
      </c>
      <c r="I82" s="1">
        <v>11</v>
      </c>
      <c r="J82" s="1">
        <v>7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261</v>
      </c>
      <c r="V82" s="1">
        <f t="shared" si="16"/>
        <v>116</v>
      </c>
      <c r="W82" s="1">
        <f t="shared" si="17"/>
        <v>51</v>
      </c>
      <c r="X82" s="1">
        <f t="shared" si="18"/>
        <v>20</v>
      </c>
      <c r="Y82" s="1">
        <f t="shared" si="19"/>
        <v>9</v>
      </c>
      <c r="Z82" s="1">
        <f t="shared" si="20"/>
        <v>2</v>
      </c>
      <c r="AA82" s="1">
        <f t="shared" si="21"/>
        <v>0</v>
      </c>
      <c r="AB82" s="1">
        <f t="shared" si="22"/>
        <v>0</v>
      </c>
      <c r="AC82" s="1">
        <f t="shared" si="23"/>
        <v>0</v>
      </c>
      <c r="AD82" s="1">
        <f t="shared" si="24"/>
        <v>0</v>
      </c>
      <c r="AE82" s="1">
        <f t="shared" si="25"/>
        <v>0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19.54022988505747</v>
      </c>
    </row>
    <row r="83" spans="1:35" ht="15">
      <c r="A83" s="1">
        <v>10599</v>
      </c>
      <c r="B83" s="1">
        <v>4</v>
      </c>
      <c r="C83" s="1">
        <v>9</v>
      </c>
      <c r="D83" s="2">
        <v>3.348</v>
      </c>
      <c r="E83" s="3">
        <v>4.2</v>
      </c>
      <c r="F83" s="1">
        <v>208</v>
      </c>
      <c r="G83" s="1">
        <v>69</v>
      </c>
      <c r="H83" s="1">
        <v>38</v>
      </c>
      <c r="I83" s="1">
        <v>22</v>
      </c>
      <c r="J83" s="1">
        <v>9</v>
      </c>
      <c r="K83" s="1">
        <v>6</v>
      </c>
      <c r="L83" s="1">
        <v>2</v>
      </c>
      <c r="M83" s="1">
        <v>1</v>
      </c>
      <c r="N83" s="1">
        <v>1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356</v>
      </c>
      <c r="V83" s="1">
        <f t="shared" si="16"/>
        <v>148</v>
      </c>
      <c r="W83" s="1">
        <f t="shared" si="17"/>
        <v>79</v>
      </c>
      <c r="X83" s="1">
        <f t="shared" si="18"/>
        <v>41</v>
      </c>
      <c r="Y83" s="1">
        <f t="shared" si="19"/>
        <v>19</v>
      </c>
      <c r="Z83" s="1">
        <f t="shared" si="20"/>
        <v>10</v>
      </c>
      <c r="AA83" s="1">
        <f t="shared" si="21"/>
        <v>4</v>
      </c>
      <c r="AB83" s="1">
        <f t="shared" si="22"/>
        <v>2</v>
      </c>
      <c r="AC83" s="1">
        <f t="shared" si="23"/>
        <v>1</v>
      </c>
      <c r="AD83" s="1">
        <f t="shared" si="24"/>
        <v>0</v>
      </c>
      <c r="AE83" s="1">
        <f t="shared" si="25"/>
        <v>0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22.191011235955056</v>
      </c>
    </row>
    <row r="84" spans="1:35" ht="15">
      <c r="A84" s="1">
        <v>10599</v>
      </c>
      <c r="B84" s="1">
        <v>4</v>
      </c>
      <c r="C84" s="1">
        <v>10</v>
      </c>
      <c r="D84" s="2">
        <v>3.39</v>
      </c>
      <c r="E84" s="3">
        <v>4.2</v>
      </c>
      <c r="F84" s="1">
        <v>120</v>
      </c>
      <c r="G84" s="1">
        <v>59</v>
      </c>
      <c r="H84" s="1">
        <v>39</v>
      </c>
      <c r="I84" s="1">
        <v>17</v>
      </c>
      <c r="J84" s="1">
        <v>7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0</v>
      </c>
      <c r="T84" s="1">
        <v>2</v>
      </c>
      <c r="U84" s="1">
        <f t="shared" si="15"/>
        <v>244</v>
      </c>
      <c r="V84" s="1">
        <f t="shared" si="16"/>
        <v>124</v>
      </c>
      <c r="W84" s="1">
        <f t="shared" si="17"/>
        <v>65</v>
      </c>
      <c r="X84" s="1">
        <f t="shared" si="18"/>
        <v>26</v>
      </c>
      <c r="Y84" s="1">
        <f t="shared" si="19"/>
        <v>9</v>
      </c>
      <c r="Z84" s="1">
        <f t="shared" si="20"/>
        <v>2</v>
      </c>
      <c r="AA84" s="1">
        <f t="shared" si="21"/>
        <v>1</v>
      </c>
      <c r="AB84" s="1">
        <f t="shared" si="22"/>
        <v>1</v>
      </c>
      <c r="AC84" s="1">
        <f t="shared" si="23"/>
        <v>1</v>
      </c>
      <c r="AD84" s="1">
        <f t="shared" si="24"/>
        <v>1</v>
      </c>
      <c r="AE84" s="1">
        <f t="shared" si="25"/>
        <v>1</v>
      </c>
      <c r="AF84" s="1">
        <f t="shared" si="26"/>
        <v>1</v>
      </c>
      <c r="AG84" s="1">
        <f t="shared" si="27"/>
        <v>1</v>
      </c>
      <c r="AH84" s="1">
        <f t="shared" si="28"/>
        <v>0</v>
      </c>
      <c r="AI84" s="9">
        <f t="shared" si="29"/>
        <v>26.639344262295083</v>
      </c>
    </row>
    <row r="85" spans="1:35" ht="15">
      <c r="A85" s="1">
        <v>10599</v>
      </c>
      <c r="B85" s="1">
        <v>4</v>
      </c>
      <c r="C85" s="1">
        <v>11</v>
      </c>
      <c r="D85" s="2">
        <v>3.432</v>
      </c>
      <c r="E85" s="3">
        <v>5.2</v>
      </c>
      <c r="F85" s="1">
        <v>95</v>
      </c>
      <c r="G85" s="1">
        <v>62</v>
      </c>
      <c r="H85" s="1">
        <v>27</v>
      </c>
      <c r="I85" s="1">
        <v>23</v>
      </c>
      <c r="J85" s="1">
        <v>7</v>
      </c>
      <c r="K85" s="1">
        <v>1</v>
      </c>
      <c r="L85" s="1">
        <v>2</v>
      </c>
      <c r="M85" s="1">
        <v>3</v>
      </c>
      <c r="N85" s="1">
        <v>0</v>
      </c>
      <c r="O85" s="1">
        <v>2</v>
      </c>
      <c r="P85" s="1">
        <v>0</v>
      </c>
      <c r="Q85" s="1">
        <v>0</v>
      </c>
      <c r="R85" s="1">
        <v>0</v>
      </c>
      <c r="S85" s="1">
        <v>0</v>
      </c>
      <c r="T85" s="1">
        <v>2</v>
      </c>
      <c r="U85" s="1">
        <f t="shared" si="15"/>
        <v>222</v>
      </c>
      <c r="V85" s="1">
        <f t="shared" si="16"/>
        <v>127</v>
      </c>
      <c r="W85" s="1">
        <f t="shared" si="17"/>
        <v>65</v>
      </c>
      <c r="X85" s="1">
        <f t="shared" si="18"/>
        <v>38</v>
      </c>
      <c r="Y85" s="1">
        <f t="shared" si="19"/>
        <v>15</v>
      </c>
      <c r="Z85" s="1">
        <f t="shared" si="20"/>
        <v>8</v>
      </c>
      <c r="AA85" s="1">
        <f t="shared" si="21"/>
        <v>7</v>
      </c>
      <c r="AB85" s="1">
        <f t="shared" si="22"/>
        <v>5</v>
      </c>
      <c r="AC85" s="1">
        <f t="shared" si="23"/>
        <v>2</v>
      </c>
      <c r="AD85" s="1">
        <f t="shared" si="24"/>
        <v>2</v>
      </c>
      <c r="AE85" s="1">
        <f t="shared" si="25"/>
        <v>0</v>
      </c>
      <c r="AF85" s="1">
        <f t="shared" si="26"/>
        <v>0</v>
      </c>
      <c r="AG85" s="1">
        <f t="shared" si="27"/>
        <v>0</v>
      </c>
      <c r="AH85" s="1">
        <f t="shared" si="28"/>
        <v>0</v>
      </c>
      <c r="AI85" s="9">
        <f t="shared" si="29"/>
        <v>29.27927927927928</v>
      </c>
    </row>
    <row r="86" spans="1:35" ht="15">
      <c r="A86" s="1">
        <v>10599</v>
      </c>
      <c r="B86" s="1">
        <v>4</v>
      </c>
      <c r="C86" s="1">
        <v>12</v>
      </c>
      <c r="D86" s="2">
        <v>3.484</v>
      </c>
      <c r="E86" s="3">
        <v>5.2</v>
      </c>
      <c r="F86" s="1">
        <v>225</v>
      </c>
      <c r="G86" s="1">
        <v>127</v>
      </c>
      <c r="H86" s="1">
        <v>73</v>
      </c>
      <c r="I86" s="1">
        <v>25</v>
      </c>
      <c r="J86" s="1">
        <v>12</v>
      </c>
      <c r="K86" s="1">
        <v>9</v>
      </c>
      <c r="L86" s="1">
        <v>0</v>
      </c>
      <c r="M86" s="1">
        <v>2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473</v>
      </c>
      <c r="V86" s="1">
        <f t="shared" si="16"/>
        <v>248</v>
      </c>
      <c r="W86" s="1">
        <f t="shared" si="17"/>
        <v>121</v>
      </c>
      <c r="X86" s="1">
        <f t="shared" si="18"/>
        <v>48</v>
      </c>
      <c r="Y86" s="1">
        <f t="shared" si="19"/>
        <v>23</v>
      </c>
      <c r="Z86" s="1">
        <f t="shared" si="20"/>
        <v>11</v>
      </c>
      <c r="AA86" s="1">
        <f t="shared" si="21"/>
        <v>2</v>
      </c>
      <c r="AB86" s="1">
        <f t="shared" si="22"/>
        <v>2</v>
      </c>
      <c r="AC86" s="1">
        <f t="shared" si="23"/>
        <v>0</v>
      </c>
      <c r="AD86" s="1">
        <f t="shared" si="24"/>
        <v>0</v>
      </c>
      <c r="AE86" s="1">
        <f t="shared" si="25"/>
        <v>0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25.581395348837212</v>
      </c>
    </row>
    <row r="87" spans="1:35" ht="15">
      <c r="A87" s="1">
        <v>10599</v>
      </c>
      <c r="B87" s="1">
        <v>4</v>
      </c>
      <c r="C87" s="1">
        <v>13</v>
      </c>
      <c r="D87" s="2">
        <v>3.536</v>
      </c>
      <c r="E87" s="3">
        <v>5.2</v>
      </c>
      <c r="F87" s="1">
        <v>169</v>
      </c>
      <c r="G87" s="1">
        <v>100</v>
      </c>
      <c r="H87" s="1">
        <v>71</v>
      </c>
      <c r="I87" s="1">
        <v>39</v>
      </c>
      <c r="J87" s="1">
        <v>14</v>
      </c>
      <c r="K87" s="1">
        <v>7</v>
      </c>
      <c r="L87" s="1">
        <v>5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406</v>
      </c>
      <c r="V87" s="1">
        <f t="shared" si="16"/>
        <v>237</v>
      </c>
      <c r="W87" s="1">
        <f t="shared" si="17"/>
        <v>137</v>
      </c>
      <c r="X87" s="1">
        <f t="shared" si="18"/>
        <v>66</v>
      </c>
      <c r="Y87" s="1">
        <f t="shared" si="19"/>
        <v>27</v>
      </c>
      <c r="Z87" s="1">
        <f t="shared" si="20"/>
        <v>13</v>
      </c>
      <c r="AA87" s="1">
        <f t="shared" si="21"/>
        <v>6</v>
      </c>
      <c r="AB87" s="1">
        <f t="shared" si="22"/>
        <v>1</v>
      </c>
      <c r="AC87" s="1">
        <f t="shared" si="23"/>
        <v>0</v>
      </c>
      <c r="AD87" s="1">
        <f t="shared" si="24"/>
        <v>0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33.743842364532014</v>
      </c>
    </row>
    <row r="88" spans="1:35" ht="15">
      <c r="A88" s="1">
        <v>10599</v>
      </c>
      <c r="B88" s="1">
        <v>4</v>
      </c>
      <c r="C88" s="1">
        <v>14</v>
      </c>
      <c r="D88" s="2">
        <v>3.588</v>
      </c>
      <c r="E88" s="3">
        <v>5.2</v>
      </c>
      <c r="F88" s="1">
        <v>74</v>
      </c>
      <c r="G88" s="1">
        <v>23</v>
      </c>
      <c r="H88" s="1">
        <v>18</v>
      </c>
      <c r="I88" s="1">
        <v>11</v>
      </c>
      <c r="J88" s="1">
        <v>3</v>
      </c>
      <c r="K88" s="1">
        <v>1</v>
      </c>
      <c r="L88" s="1">
        <v>1</v>
      </c>
      <c r="M88" s="1">
        <v>1</v>
      </c>
      <c r="N88" s="1">
        <v>0</v>
      </c>
      <c r="O88" s="1">
        <v>1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f t="shared" si="15"/>
        <v>133</v>
      </c>
      <c r="V88" s="1">
        <f t="shared" si="16"/>
        <v>59</v>
      </c>
      <c r="W88" s="1">
        <f t="shared" si="17"/>
        <v>36</v>
      </c>
      <c r="X88" s="1">
        <f t="shared" si="18"/>
        <v>18</v>
      </c>
      <c r="Y88" s="1">
        <f t="shared" si="19"/>
        <v>7</v>
      </c>
      <c r="Z88" s="1">
        <f t="shared" si="20"/>
        <v>4</v>
      </c>
      <c r="AA88" s="1">
        <f t="shared" si="21"/>
        <v>3</v>
      </c>
      <c r="AB88" s="1">
        <f t="shared" si="22"/>
        <v>2</v>
      </c>
      <c r="AC88" s="1">
        <f t="shared" si="23"/>
        <v>1</v>
      </c>
      <c r="AD88" s="1">
        <f t="shared" si="24"/>
        <v>1</v>
      </c>
      <c r="AE88" s="1">
        <f t="shared" si="25"/>
        <v>0</v>
      </c>
      <c r="AF88" s="1">
        <f t="shared" si="26"/>
        <v>0</v>
      </c>
      <c r="AG88" s="1">
        <f t="shared" si="27"/>
        <v>0</v>
      </c>
      <c r="AH88" s="1">
        <f t="shared" si="28"/>
        <v>0</v>
      </c>
      <c r="AI88" s="9">
        <f t="shared" si="29"/>
        <v>27.06766917293233</v>
      </c>
    </row>
    <row r="89" spans="1:35" ht="15">
      <c r="A89" s="1">
        <v>10599</v>
      </c>
      <c r="B89" s="1">
        <v>4</v>
      </c>
      <c r="C89" s="1">
        <v>15</v>
      </c>
      <c r="D89" s="2">
        <v>3.64</v>
      </c>
      <c r="E89" s="3">
        <v>4.2</v>
      </c>
      <c r="F89" s="1">
        <v>131</v>
      </c>
      <c r="G89" s="1">
        <v>84</v>
      </c>
      <c r="H89" s="1">
        <v>55</v>
      </c>
      <c r="I89" s="1">
        <v>19</v>
      </c>
      <c r="J89" s="1">
        <v>8</v>
      </c>
      <c r="K89" s="1">
        <v>1</v>
      </c>
      <c r="L89" s="1">
        <v>1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300</v>
      </c>
      <c r="V89" s="1">
        <f t="shared" si="16"/>
        <v>169</v>
      </c>
      <c r="W89" s="1">
        <f t="shared" si="17"/>
        <v>85</v>
      </c>
      <c r="X89" s="1">
        <f t="shared" si="18"/>
        <v>30</v>
      </c>
      <c r="Y89" s="1">
        <f t="shared" si="19"/>
        <v>11</v>
      </c>
      <c r="Z89" s="1">
        <f t="shared" si="20"/>
        <v>3</v>
      </c>
      <c r="AA89" s="1">
        <f t="shared" si="21"/>
        <v>2</v>
      </c>
      <c r="AB89" s="1">
        <f t="shared" si="22"/>
        <v>1</v>
      </c>
      <c r="AC89" s="1">
        <f t="shared" si="23"/>
        <v>1</v>
      </c>
      <c r="AD89" s="1">
        <f t="shared" si="24"/>
        <v>1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28.333333333333332</v>
      </c>
    </row>
    <row r="90" spans="1:35" ht="15">
      <c r="A90" s="1">
        <v>10599</v>
      </c>
      <c r="B90" s="1">
        <v>4</v>
      </c>
      <c r="C90" s="1">
        <v>16</v>
      </c>
      <c r="D90" s="2">
        <v>3.682</v>
      </c>
      <c r="E90" s="3">
        <v>4.2</v>
      </c>
      <c r="F90" s="1">
        <v>94</v>
      </c>
      <c r="G90" s="1">
        <v>60</v>
      </c>
      <c r="H90" s="1">
        <v>32</v>
      </c>
      <c r="I90" s="1">
        <v>13</v>
      </c>
      <c r="J90" s="1">
        <v>6</v>
      </c>
      <c r="K90" s="1">
        <v>1</v>
      </c>
      <c r="L90" s="1">
        <v>1</v>
      </c>
      <c r="M90" s="1">
        <v>0</v>
      </c>
      <c r="N90" s="1">
        <v>2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209</v>
      </c>
      <c r="V90" s="1">
        <f t="shared" si="16"/>
        <v>115</v>
      </c>
      <c r="W90" s="1">
        <f t="shared" si="17"/>
        <v>55</v>
      </c>
      <c r="X90" s="1">
        <f t="shared" si="18"/>
        <v>23</v>
      </c>
      <c r="Y90" s="1">
        <f t="shared" si="19"/>
        <v>10</v>
      </c>
      <c r="Z90" s="1">
        <f t="shared" si="20"/>
        <v>4</v>
      </c>
      <c r="AA90" s="1">
        <f t="shared" si="21"/>
        <v>3</v>
      </c>
      <c r="AB90" s="1">
        <f t="shared" si="22"/>
        <v>2</v>
      </c>
      <c r="AC90" s="1">
        <f t="shared" si="23"/>
        <v>2</v>
      </c>
      <c r="AD90" s="1">
        <f t="shared" si="24"/>
        <v>0</v>
      </c>
      <c r="AE90" s="1">
        <f t="shared" si="25"/>
        <v>0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26.31578947368421</v>
      </c>
    </row>
    <row r="91" spans="1:35" ht="15">
      <c r="A91" s="1">
        <v>10599</v>
      </c>
      <c r="B91" s="1">
        <v>4</v>
      </c>
      <c r="C91" s="1">
        <v>17</v>
      </c>
      <c r="D91" s="2">
        <v>3.724</v>
      </c>
      <c r="E91" s="3">
        <v>5.2</v>
      </c>
      <c r="F91" s="1">
        <v>168</v>
      </c>
      <c r="G91" s="1">
        <v>82</v>
      </c>
      <c r="H91" s="1">
        <v>44</v>
      </c>
      <c r="I91" s="1">
        <v>16</v>
      </c>
      <c r="J91" s="1">
        <v>7</v>
      </c>
      <c r="K91" s="1">
        <v>3</v>
      </c>
      <c r="L91" s="1">
        <v>0</v>
      </c>
      <c r="M91" s="1">
        <v>1</v>
      </c>
      <c r="N91" s="1">
        <v>0</v>
      </c>
      <c r="O91" s="1">
        <v>1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322</v>
      </c>
      <c r="V91" s="1">
        <f t="shared" si="16"/>
        <v>154</v>
      </c>
      <c r="W91" s="1">
        <f t="shared" si="17"/>
        <v>72</v>
      </c>
      <c r="X91" s="1">
        <f t="shared" si="18"/>
        <v>28</v>
      </c>
      <c r="Y91" s="1">
        <f t="shared" si="19"/>
        <v>12</v>
      </c>
      <c r="Z91" s="1">
        <f t="shared" si="20"/>
        <v>5</v>
      </c>
      <c r="AA91" s="1">
        <f t="shared" si="21"/>
        <v>2</v>
      </c>
      <c r="AB91" s="1">
        <f t="shared" si="22"/>
        <v>2</v>
      </c>
      <c r="AC91" s="1">
        <f t="shared" si="23"/>
        <v>1</v>
      </c>
      <c r="AD91" s="1">
        <f t="shared" si="24"/>
        <v>1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22.36024844720497</v>
      </c>
    </row>
    <row r="92" spans="1:35" ht="15">
      <c r="A92" s="1">
        <v>10599</v>
      </c>
      <c r="B92" s="1">
        <v>4</v>
      </c>
      <c r="C92" s="1">
        <v>18</v>
      </c>
      <c r="D92" s="2">
        <v>3.776</v>
      </c>
      <c r="E92" s="3">
        <v>5.2</v>
      </c>
      <c r="F92" s="1">
        <v>58</v>
      </c>
      <c r="G92" s="1">
        <v>34</v>
      </c>
      <c r="H92" s="1">
        <v>12</v>
      </c>
      <c r="I92" s="1">
        <v>4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109</v>
      </c>
      <c r="V92" s="1">
        <f t="shared" si="16"/>
        <v>51</v>
      </c>
      <c r="W92" s="1">
        <f t="shared" si="17"/>
        <v>17</v>
      </c>
      <c r="X92" s="1">
        <f t="shared" si="18"/>
        <v>5</v>
      </c>
      <c r="Y92" s="1">
        <f t="shared" si="19"/>
        <v>1</v>
      </c>
      <c r="Z92" s="1">
        <f t="shared" si="20"/>
        <v>1</v>
      </c>
      <c r="AA92" s="1">
        <f t="shared" si="21"/>
        <v>1</v>
      </c>
      <c r="AB92" s="1">
        <f t="shared" si="22"/>
        <v>0</v>
      </c>
      <c r="AC92" s="1">
        <f t="shared" si="23"/>
        <v>0</v>
      </c>
      <c r="AD92" s="1">
        <f t="shared" si="24"/>
        <v>0</v>
      </c>
      <c r="AE92" s="1">
        <f t="shared" si="25"/>
        <v>0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15.59633027522936</v>
      </c>
    </row>
    <row r="93" spans="1:35" ht="15">
      <c r="A93" s="1">
        <v>10599</v>
      </c>
      <c r="B93" s="1">
        <v>4</v>
      </c>
      <c r="C93" s="1">
        <v>19</v>
      </c>
      <c r="D93" s="2">
        <v>3.828</v>
      </c>
      <c r="E93" s="3">
        <v>4.2</v>
      </c>
      <c r="F93" s="1">
        <v>157</v>
      </c>
      <c r="G93" s="1">
        <v>84</v>
      </c>
      <c r="H93" s="1">
        <v>51</v>
      </c>
      <c r="I93" s="1">
        <v>22</v>
      </c>
      <c r="J93" s="1">
        <v>9</v>
      </c>
      <c r="K93" s="1">
        <v>4</v>
      </c>
      <c r="L93" s="1">
        <v>2</v>
      </c>
      <c r="M93" s="1">
        <v>2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332</v>
      </c>
      <c r="V93" s="1">
        <f t="shared" si="16"/>
        <v>175</v>
      </c>
      <c r="W93" s="1">
        <f t="shared" si="17"/>
        <v>91</v>
      </c>
      <c r="X93" s="1">
        <f t="shared" si="18"/>
        <v>40</v>
      </c>
      <c r="Y93" s="1">
        <f t="shared" si="19"/>
        <v>18</v>
      </c>
      <c r="Z93" s="1">
        <f t="shared" si="20"/>
        <v>9</v>
      </c>
      <c r="AA93" s="1">
        <f t="shared" si="21"/>
        <v>5</v>
      </c>
      <c r="AB93" s="1">
        <f t="shared" si="22"/>
        <v>3</v>
      </c>
      <c r="AC93" s="1">
        <f t="shared" si="23"/>
        <v>1</v>
      </c>
      <c r="AD93" s="1">
        <f t="shared" si="24"/>
        <v>0</v>
      </c>
      <c r="AE93" s="1">
        <f t="shared" si="25"/>
        <v>0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27.40963855421687</v>
      </c>
    </row>
    <row r="94" spans="1:35" ht="15">
      <c r="A94" s="1">
        <v>10599</v>
      </c>
      <c r="B94" s="1">
        <v>4</v>
      </c>
      <c r="C94" s="1">
        <v>20</v>
      </c>
      <c r="D94" s="2">
        <v>3.87</v>
      </c>
      <c r="E94" s="3">
        <v>4.2</v>
      </c>
      <c r="F94" s="1">
        <v>274</v>
      </c>
      <c r="G94" s="1">
        <v>142</v>
      </c>
      <c r="H94" s="1">
        <v>68</v>
      </c>
      <c r="I94" s="1">
        <v>31</v>
      </c>
      <c r="J94" s="1">
        <v>19</v>
      </c>
      <c r="K94" s="1">
        <v>9</v>
      </c>
      <c r="L94" s="1">
        <v>2</v>
      </c>
      <c r="M94" s="1">
        <v>2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548</v>
      </c>
      <c r="V94" s="1">
        <f t="shared" si="16"/>
        <v>274</v>
      </c>
      <c r="W94" s="1">
        <f t="shared" si="17"/>
        <v>132</v>
      </c>
      <c r="X94" s="1">
        <f t="shared" si="18"/>
        <v>64</v>
      </c>
      <c r="Y94" s="1">
        <f t="shared" si="19"/>
        <v>33</v>
      </c>
      <c r="Z94" s="1">
        <f t="shared" si="20"/>
        <v>14</v>
      </c>
      <c r="AA94" s="1">
        <f t="shared" si="21"/>
        <v>5</v>
      </c>
      <c r="AB94" s="1">
        <f t="shared" si="22"/>
        <v>3</v>
      </c>
      <c r="AC94" s="1">
        <f t="shared" si="23"/>
        <v>1</v>
      </c>
      <c r="AD94" s="1">
        <f t="shared" si="24"/>
        <v>0</v>
      </c>
      <c r="AE94" s="1">
        <f t="shared" si="25"/>
        <v>0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24.087591240875913</v>
      </c>
    </row>
    <row r="95" spans="1:35" ht="15">
      <c r="A95" s="1">
        <v>10599</v>
      </c>
      <c r="B95" s="1">
        <v>4</v>
      </c>
      <c r="C95" s="1">
        <v>21</v>
      </c>
      <c r="D95" s="2">
        <v>3.912</v>
      </c>
      <c r="E95" s="3">
        <v>4.2</v>
      </c>
      <c r="F95" s="1">
        <v>1211</v>
      </c>
      <c r="G95" s="1">
        <v>155</v>
      </c>
      <c r="H95" s="1">
        <v>76</v>
      </c>
      <c r="I95" s="1">
        <v>27</v>
      </c>
      <c r="J95" s="1">
        <v>13</v>
      </c>
      <c r="K95" s="1">
        <v>2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1485</v>
      </c>
      <c r="V95" s="1">
        <f t="shared" si="16"/>
        <v>274</v>
      </c>
      <c r="W95" s="1">
        <f t="shared" si="17"/>
        <v>119</v>
      </c>
      <c r="X95" s="1">
        <f t="shared" si="18"/>
        <v>43</v>
      </c>
      <c r="Y95" s="1">
        <f t="shared" si="19"/>
        <v>16</v>
      </c>
      <c r="Z95" s="1">
        <f t="shared" si="20"/>
        <v>3</v>
      </c>
      <c r="AA95" s="1">
        <f t="shared" si="21"/>
        <v>1</v>
      </c>
      <c r="AB95" s="1">
        <f t="shared" si="22"/>
        <v>1</v>
      </c>
      <c r="AC95" s="1">
        <f t="shared" si="23"/>
        <v>0</v>
      </c>
      <c r="AD95" s="1">
        <f t="shared" si="24"/>
        <v>0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8.013468013468012</v>
      </c>
    </row>
    <row r="96" spans="1:35" ht="15">
      <c r="A96" s="1">
        <v>10599</v>
      </c>
      <c r="B96" s="1">
        <v>4</v>
      </c>
      <c r="C96" s="1">
        <v>22</v>
      </c>
      <c r="D96" s="2">
        <v>3.954</v>
      </c>
      <c r="E96" s="3">
        <v>4.2</v>
      </c>
      <c r="F96" s="1">
        <v>194</v>
      </c>
      <c r="G96" s="1">
        <v>87</v>
      </c>
      <c r="H96" s="1">
        <v>52</v>
      </c>
      <c r="I96" s="1">
        <v>38</v>
      </c>
      <c r="J96" s="1">
        <v>16</v>
      </c>
      <c r="K96" s="1">
        <v>3</v>
      </c>
      <c r="L96" s="1">
        <v>4</v>
      </c>
      <c r="M96" s="1">
        <v>0</v>
      </c>
      <c r="N96" s="1">
        <v>1</v>
      </c>
      <c r="O96" s="1">
        <v>0</v>
      </c>
      <c r="P96" s="1">
        <v>0</v>
      </c>
      <c r="Q96" s="1">
        <v>1</v>
      </c>
      <c r="R96" s="1">
        <v>0</v>
      </c>
      <c r="S96" s="1">
        <v>0</v>
      </c>
      <c r="T96" s="1">
        <v>2</v>
      </c>
      <c r="U96" s="1">
        <f t="shared" si="15"/>
        <v>396</v>
      </c>
      <c r="V96" s="1">
        <f t="shared" si="16"/>
        <v>202</v>
      </c>
      <c r="W96" s="1">
        <f t="shared" si="17"/>
        <v>115</v>
      </c>
      <c r="X96" s="1">
        <f t="shared" si="18"/>
        <v>63</v>
      </c>
      <c r="Y96" s="1">
        <f t="shared" si="19"/>
        <v>25</v>
      </c>
      <c r="Z96" s="1">
        <f t="shared" si="20"/>
        <v>9</v>
      </c>
      <c r="AA96" s="1">
        <f t="shared" si="21"/>
        <v>6</v>
      </c>
      <c r="AB96" s="1">
        <f t="shared" si="22"/>
        <v>2</v>
      </c>
      <c r="AC96" s="1">
        <f t="shared" si="23"/>
        <v>2</v>
      </c>
      <c r="AD96" s="1">
        <f t="shared" si="24"/>
        <v>1</v>
      </c>
      <c r="AE96" s="1">
        <f t="shared" si="25"/>
        <v>1</v>
      </c>
      <c r="AF96" s="1">
        <f t="shared" si="26"/>
        <v>1</v>
      </c>
      <c r="AG96" s="1">
        <f t="shared" si="27"/>
        <v>0</v>
      </c>
      <c r="AH96" s="1">
        <f t="shared" si="28"/>
        <v>0</v>
      </c>
      <c r="AI96" s="9">
        <f t="shared" si="29"/>
        <v>29.040404040404038</v>
      </c>
    </row>
    <row r="97" spans="1:35" ht="15">
      <c r="A97" s="1">
        <v>10599</v>
      </c>
      <c r="B97" s="1">
        <v>4</v>
      </c>
      <c r="C97" s="1">
        <v>23</v>
      </c>
      <c r="D97" s="2">
        <v>3.996</v>
      </c>
      <c r="E97" s="3">
        <v>5.4</v>
      </c>
      <c r="F97" s="1">
        <v>158</v>
      </c>
      <c r="G97" s="1">
        <v>62</v>
      </c>
      <c r="H97" s="1">
        <v>43</v>
      </c>
      <c r="I97" s="1">
        <v>18</v>
      </c>
      <c r="J97" s="1">
        <v>6</v>
      </c>
      <c r="K97" s="1">
        <v>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288</v>
      </c>
      <c r="V97" s="1">
        <f t="shared" si="16"/>
        <v>130</v>
      </c>
      <c r="W97" s="1">
        <f t="shared" si="17"/>
        <v>68</v>
      </c>
      <c r="X97" s="1">
        <f t="shared" si="18"/>
        <v>25</v>
      </c>
      <c r="Y97" s="1">
        <f t="shared" si="19"/>
        <v>7</v>
      </c>
      <c r="Z97" s="1">
        <f t="shared" si="20"/>
        <v>1</v>
      </c>
      <c r="AA97" s="1">
        <f t="shared" si="21"/>
        <v>0</v>
      </c>
      <c r="AB97" s="1">
        <f t="shared" si="22"/>
        <v>0</v>
      </c>
      <c r="AC97" s="1">
        <f t="shared" si="23"/>
        <v>0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23.61111111111111</v>
      </c>
    </row>
    <row r="98" spans="1:35" ht="15">
      <c r="A98" s="1">
        <v>10699</v>
      </c>
      <c r="B98" s="1">
        <v>5</v>
      </c>
      <c r="C98" s="1">
        <v>1</v>
      </c>
      <c r="D98" s="2">
        <v>4.05</v>
      </c>
      <c r="E98" s="3">
        <v>5.5</v>
      </c>
      <c r="F98" s="1">
        <v>113</v>
      </c>
      <c r="G98" s="1">
        <v>55</v>
      </c>
      <c r="H98" s="1">
        <v>25</v>
      </c>
      <c r="I98" s="1">
        <v>12</v>
      </c>
      <c r="J98" s="1">
        <v>12</v>
      </c>
      <c r="K98" s="1">
        <v>4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222</v>
      </c>
      <c r="V98" s="1">
        <f t="shared" si="16"/>
        <v>109</v>
      </c>
      <c r="W98" s="1">
        <f t="shared" si="17"/>
        <v>54</v>
      </c>
      <c r="X98" s="1">
        <f t="shared" si="18"/>
        <v>29</v>
      </c>
      <c r="Y98" s="1">
        <f t="shared" si="19"/>
        <v>17</v>
      </c>
      <c r="Z98" s="1">
        <f t="shared" si="20"/>
        <v>5</v>
      </c>
      <c r="AA98" s="1">
        <f t="shared" si="21"/>
        <v>1</v>
      </c>
      <c r="AB98" s="1">
        <f t="shared" si="22"/>
        <v>0</v>
      </c>
      <c r="AC98" s="1">
        <f t="shared" si="23"/>
        <v>0</v>
      </c>
      <c r="AD98" s="1">
        <f t="shared" si="24"/>
        <v>0</v>
      </c>
      <c r="AE98" s="1">
        <f t="shared" si="25"/>
        <v>0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24.324324324324326</v>
      </c>
    </row>
    <row r="99" spans="1:35" ht="15">
      <c r="A99" s="1">
        <v>10699</v>
      </c>
      <c r="B99" s="1">
        <v>5</v>
      </c>
      <c r="C99" s="1">
        <v>2</v>
      </c>
      <c r="D99" s="2">
        <v>4.105</v>
      </c>
      <c r="E99" s="3">
        <v>4.1</v>
      </c>
      <c r="F99" s="1">
        <v>111</v>
      </c>
      <c r="G99" s="1">
        <v>44</v>
      </c>
      <c r="H99" s="1">
        <v>16</v>
      </c>
      <c r="I99" s="1">
        <v>7</v>
      </c>
      <c r="J99" s="1">
        <v>6</v>
      </c>
      <c r="K99" s="1">
        <v>1</v>
      </c>
      <c r="L99" s="1">
        <v>1</v>
      </c>
      <c r="M99" s="1">
        <v>1</v>
      </c>
      <c r="N99" s="1">
        <v>0</v>
      </c>
      <c r="O99" s="1">
        <v>0</v>
      </c>
      <c r="P99" s="1">
        <v>1</v>
      </c>
      <c r="Q99" s="1">
        <v>1</v>
      </c>
      <c r="R99" s="1">
        <v>0</v>
      </c>
      <c r="S99" s="1">
        <v>1</v>
      </c>
      <c r="T99" s="1">
        <v>2</v>
      </c>
      <c r="U99" s="1">
        <f t="shared" si="15"/>
        <v>190</v>
      </c>
      <c r="V99" s="1">
        <f t="shared" si="16"/>
        <v>79</v>
      </c>
      <c r="W99" s="1">
        <f t="shared" si="17"/>
        <v>35</v>
      </c>
      <c r="X99" s="1">
        <f t="shared" si="18"/>
        <v>19</v>
      </c>
      <c r="Y99" s="1">
        <f t="shared" si="19"/>
        <v>12</v>
      </c>
      <c r="Z99" s="1">
        <f t="shared" si="20"/>
        <v>6</v>
      </c>
      <c r="AA99" s="1">
        <f t="shared" si="21"/>
        <v>5</v>
      </c>
      <c r="AB99" s="1">
        <f t="shared" si="22"/>
        <v>4</v>
      </c>
      <c r="AC99" s="1">
        <f t="shared" si="23"/>
        <v>3</v>
      </c>
      <c r="AD99" s="1">
        <f t="shared" si="24"/>
        <v>3</v>
      </c>
      <c r="AE99" s="1">
        <f t="shared" si="25"/>
        <v>3</v>
      </c>
      <c r="AF99" s="1">
        <f t="shared" si="26"/>
        <v>2</v>
      </c>
      <c r="AG99" s="1">
        <f t="shared" si="27"/>
        <v>1</v>
      </c>
      <c r="AH99" s="1">
        <f t="shared" si="28"/>
        <v>1</v>
      </c>
      <c r="AI99" s="9">
        <f t="shared" si="29"/>
        <v>18.421052631578945</v>
      </c>
    </row>
    <row r="100" spans="1:35" ht="15">
      <c r="A100" s="1">
        <v>10699</v>
      </c>
      <c r="B100" s="1">
        <v>5</v>
      </c>
      <c r="C100" s="1">
        <v>3</v>
      </c>
      <c r="D100" s="2">
        <v>4.146</v>
      </c>
      <c r="E100" s="3">
        <v>4.1</v>
      </c>
      <c r="F100" s="1">
        <v>189</v>
      </c>
      <c r="G100" s="1">
        <v>74</v>
      </c>
      <c r="H100" s="1">
        <v>38</v>
      </c>
      <c r="I100" s="1">
        <v>13</v>
      </c>
      <c r="J100" s="1">
        <v>9</v>
      </c>
      <c r="K100" s="1">
        <v>2</v>
      </c>
      <c r="L100" s="1">
        <v>1</v>
      </c>
      <c r="M100" s="1">
        <v>0</v>
      </c>
      <c r="N100" s="1">
        <v>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</v>
      </c>
      <c r="U100" s="1">
        <f t="shared" si="15"/>
        <v>328</v>
      </c>
      <c r="V100" s="1">
        <f t="shared" si="16"/>
        <v>139</v>
      </c>
      <c r="W100" s="1">
        <f t="shared" si="17"/>
        <v>65</v>
      </c>
      <c r="X100" s="1">
        <f t="shared" si="18"/>
        <v>27</v>
      </c>
      <c r="Y100" s="1">
        <f t="shared" si="19"/>
        <v>14</v>
      </c>
      <c r="Z100" s="1">
        <f t="shared" si="20"/>
        <v>5</v>
      </c>
      <c r="AA100" s="1">
        <f t="shared" si="21"/>
        <v>3</v>
      </c>
      <c r="AB100" s="1">
        <f t="shared" si="22"/>
        <v>2</v>
      </c>
      <c r="AC100" s="1">
        <f t="shared" si="23"/>
        <v>2</v>
      </c>
      <c r="AD100" s="1">
        <f t="shared" si="24"/>
        <v>0</v>
      </c>
      <c r="AE100" s="1">
        <f t="shared" si="25"/>
        <v>0</v>
      </c>
      <c r="AF100" s="1">
        <f t="shared" si="26"/>
        <v>0</v>
      </c>
      <c r="AG100" s="1">
        <f t="shared" si="27"/>
        <v>0</v>
      </c>
      <c r="AH100" s="1">
        <f t="shared" si="28"/>
        <v>0</v>
      </c>
      <c r="AI100" s="9">
        <f t="shared" si="29"/>
        <v>19.817073170731707</v>
      </c>
    </row>
    <row r="101" spans="1:35" ht="15">
      <c r="A101" s="1">
        <v>10699</v>
      </c>
      <c r="B101" s="1">
        <v>5</v>
      </c>
      <c r="C101" s="1">
        <v>4</v>
      </c>
      <c r="D101" s="2">
        <v>4.187</v>
      </c>
      <c r="E101" s="3">
        <v>4.1</v>
      </c>
      <c r="F101" s="1">
        <v>541</v>
      </c>
      <c r="G101" s="1">
        <v>254</v>
      </c>
      <c r="H101" s="1">
        <v>122</v>
      </c>
      <c r="I101" s="1">
        <v>58</v>
      </c>
      <c r="J101" s="1">
        <v>24</v>
      </c>
      <c r="K101" s="1">
        <v>5</v>
      </c>
      <c r="L101" s="1">
        <v>6</v>
      </c>
      <c r="M101" s="1">
        <v>1</v>
      </c>
      <c r="N101" s="1">
        <v>3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1014</v>
      </c>
      <c r="V101" s="1">
        <f t="shared" si="16"/>
        <v>473</v>
      </c>
      <c r="W101" s="1">
        <f t="shared" si="17"/>
        <v>219</v>
      </c>
      <c r="X101" s="1">
        <f t="shared" si="18"/>
        <v>97</v>
      </c>
      <c r="Y101" s="1">
        <f t="shared" si="19"/>
        <v>39</v>
      </c>
      <c r="Z101" s="1">
        <f t="shared" si="20"/>
        <v>15</v>
      </c>
      <c r="AA101" s="1">
        <f t="shared" si="21"/>
        <v>10</v>
      </c>
      <c r="AB101" s="1">
        <f t="shared" si="22"/>
        <v>4</v>
      </c>
      <c r="AC101" s="1">
        <f t="shared" si="23"/>
        <v>3</v>
      </c>
      <c r="AD101" s="1">
        <f t="shared" si="24"/>
        <v>0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21.597633136094675</v>
      </c>
    </row>
    <row r="102" spans="1:35" ht="15">
      <c r="A102" s="1">
        <v>10699</v>
      </c>
      <c r="B102" s="1">
        <v>5</v>
      </c>
      <c r="C102" s="1">
        <v>5</v>
      </c>
      <c r="D102" s="2">
        <v>4.228</v>
      </c>
      <c r="E102" s="3">
        <v>4.1</v>
      </c>
      <c r="F102" s="1">
        <v>1013</v>
      </c>
      <c r="G102" s="1">
        <v>475</v>
      </c>
      <c r="H102" s="1">
        <v>221</v>
      </c>
      <c r="I102" s="1">
        <v>83</v>
      </c>
      <c r="J102" s="1">
        <v>43</v>
      </c>
      <c r="K102" s="1">
        <v>17</v>
      </c>
      <c r="L102" s="1">
        <v>7</v>
      </c>
      <c r="M102" s="1">
        <v>2</v>
      </c>
      <c r="N102" s="1">
        <v>1</v>
      </c>
      <c r="O102" s="1">
        <v>0</v>
      </c>
      <c r="P102" s="1">
        <v>0</v>
      </c>
      <c r="Q102" s="1">
        <v>1</v>
      </c>
      <c r="R102" s="1">
        <v>0</v>
      </c>
      <c r="S102" s="1">
        <v>0</v>
      </c>
      <c r="T102" s="1">
        <v>2</v>
      </c>
      <c r="U102" s="1">
        <f t="shared" si="15"/>
        <v>1863</v>
      </c>
      <c r="V102" s="1">
        <f t="shared" si="16"/>
        <v>850</v>
      </c>
      <c r="W102" s="1">
        <f t="shared" si="17"/>
        <v>375</v>
      </c>
      <c r="X102" s="1">
        <f t="shared" si="18"/>
        <v>154</v>
      </c>
      <c r="Y102" s="1">
        <f t="shared" si="19"/>
        <v>71</v>
      </c>
      <c r="Z102" s="1">
        <f t="shared" si="20"/>
        <v>28</v>
      </c>
      <c r="AA102" s="1">
        <f t="shared" si="21"/>
        <v>11</v>
      </c>
      <c r="AB102" s="1">
        <f t="shared" si="22"/>
        <v>4</v>
      </c>
      <c r="AC102" s="1">
        <f t="shared" si="23"/>
        <v>2</v>
      </c>
      <c r="AD102" s="1">
        <f t="shared" si="24"/>
        <v>1</v>
      </c>
      <c r="AE102" s="1">
        <f t="shared" si="25"/>
        <v>1</v>
      </c>
      <c r="AF102" s="1">
        <f t="shared" si="26"/>
        <v>1</v>
      </c>
      <c r="AG102" s="1">
        <f t="shared" si="27"/>
        <v>0</v>
      </c>
      <c r="AH102" s="1">
        <f t="shared" si="28"/>
        <v>0</v>
      </c>
      <c r="AI102" s="9">
        <f t="shared" si="29"/>
        <v>20.128824476650564</v>
      </c>
    </row>
    <row r="103" spans="1:35" ht="15">
      <c r="A103" s="1">
        <v>10699</v>
      </c>
      <c r="B103" s="1">
        <v>5</v>
      </c>
      <c r="C103" s="1">
        <v>6</v>
      </c>
      <c r="D103" s="2">
        <v>4.269</v>
      </c>
      <c r="E103" s="3">
        <v>4.1</v>
      </c>
      <c r="F103" s="1">
        <v>253</v>
      </c>
      <c r="G103" s="1">
        <v>126</v>
      </c>
      <c r="H103" s="1">
        <v>72</v>
      </c>
      <c r="I103" s="1">
        <v>29</v>
      </c>
      <c r="J103" s="1">
        <v>14</v>
      </c>
      <c r="K103" s="1">
        <v>4</v>
      </c>
      <c r="L103" s="1">
        <v>0</v>
      </c>
      <c r="M103" s="1">
        <v>2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500</v>
      </c>
      <c r="V103" s="1">
        <f t="shared" si="16"/>
        <v>247</v>
      </c>
      <c r="W103" s="1">
        <f t="shared" si="17"/>
        <v>121</v>
      </c>
      <c r="X103" s="1">
        <f t="shared" si="18"/>
        <v>49</v>
      </c>
      <c r="Y103" s="1">
        <f t="shared" si="19"/>
        <v>20</v>
      </c>
      <c r="Z103" s="1">
        <f t="shared" si="20"/>
        <v>6</v>
      </c>
      <c r="AA103" s="1">
        <f t="shared" si="21"/>
        <v>2</v>
      </c>
      <c r="AB103" s="1">
        <f t="shared" si="22"/>
        <v>2</v>
      </c>
      <c r="AC103" s="1">
        <f t="shared" si="23"/>
        <v>0</v>
      </c>
      <c r="AD103" s="1">
        <f t="shared" si="24"/>
        <v>0</v>
      </c>
      <c r="AE103" s="1">
        <f t="shared" si="25"/>
        <v>0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24.2</v>
      </c>
    </row>
    <row r="104" spans="1:35" ht="15">
      <c r="A104" s="1">
        <v>10699</v>
      </c>
      <c r="B104" s="1">
        <v>5</v>
      </c>
      <c r="C104" s="1">
        <v>7</v>
      </c>
      <c r="D104" s="2">
        <v>4.31</v>
      </c>
      <c r="E104" s="3">
        <v>4.1</v>
      </c>
      <c r="F104" s="1">
        <v>231</v>
      </c>
      <c r="G104" s="1">
        <v>126</v>
      </c>
      <c r="H104" s="1">
        <v>56</v>
      </c>
      <c r="I104" s="1">
        <v>30</v>
      </c>
      <c r="J104" s="1">
        <v>10</v>
      </c>
      <c r="K104" s="1">
        <v>5</v>
      </c>
      <c r="L104" s="1">
        <v>5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</v>
      </c>
      <c r="T104" s="1">
        <v>2</v>
      </c>
      <c r="U104" s="1">
        <f t="shared" si="15"/>
        <v>464</v>
      </c>
      <c r="V104" s="1">
        <f t="shared" si="16"/>
        <v>233</v>
      </c>
      <c r="W104" s="1">
        <f t="shared" si="17"/>
        <v>107</v>
      </c>
      <c r="X104" s="1">
        <f t="shared" si="18"/>
        <v>51</v>
      </c>
      <c r="Y104" s="1">
        <f t="shared" si="19"/>
        <v>21</v>
      </c>
      <c r="Z104" s="1">
        <f t="shared" si="20"/>
        <v>11</v>
      </c>
      <c r="AA104" s="1">
        <f t="shared" si="21"/>
        <v>6</v>
      </c>
      <c r="AB104" s="1">
        <f t="shared" si="22"/>
        <v>1</v>
      </c>
      <c r="AC104" s="1">
        <f t="shared" si="23"/>
        <v>1</v>
      </c>
      <c r="AD104" s="1">
        <f t="shared" si="24"/>
        <v>1</v>
      </c>
      <c r="AE104" s="1">
        <f t="shared" si="25"/>
        <v>1</v>
      </c>
      <c r="AF104" s="1">
        <f t="shared" si="26"/>
        <v>1</v>
      </c>
      <c r="AG104" s="1">
        <f t="shared" si="27"/>
        <v>1</v>
      </c>
      <c r="AH104" s="1">
        <f t="shared" si="28"/>
        <v>1</v>
      </c>
      <c r="AI104" s="9">
        <f t="shared" si="29"/>
        <v>23.060344827586206</v>
      </c>
    </row>
    <row r="105" spans="1:35" ht="15">
      <c r="A105" s="1">
        <v>10699</v>
      </c>
      <c r="B105" s="1">
        <v>5</v>
      </c>
      <c r="C105" s="1">
        <v>8</v>
      </c>
      <c r="D105" s="2">
        <v>4.351</v>
      </c>
      <c r="E105" s="3">
        <v>4.1</v>
      </c>
      <c r="F105" s="1">
        <v>275</v>
      </c>
      <c r="G105" s="1">
        <v>160</v>
      </c>
      <c r="H105" s="1">
        <v>85</v>
      </c>
      <c r="I105" s="1">
        <v>35</v>
      </c>
      <c r="J105" s="1">
        <v>8</v>
      </c>
      <c r="K105" s="1">
        <v>5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</v>
      </c>
      <c r="S105" s="1">
        <v>0</v>
      </c>
      <c r="T105" s="1">
        <v>2</v>
      </c>
      <c r="U105" s="1">
        <f t="shared" si="15"/>
        <v>570</v>
      </c>
      <c r="V105" s="1">
        <f t="shared" si="16"/>
        <v>295</v>
      </c>
      <c r="W105" s="1">
        <f t="shared" si="17"/>
        <v>135</v>
      </c>
      <c r="X105" s="1">
        <f t="shared" si="18"/>
        <v>50</v>
      </c>
      <c r="Y105" s="1">
        <f t="shared" si="19"/>
        <v>15</v>
      </c>
      <c r="Z105" s="1">
        <f t="shared" si="20"/>
        <v>7</v>
      </c>
      <c r="AA105" s="1">
        <f t="shared" si="21"/>
        <v>2</v>
      </c>
      <c r="AB105" s="1">
        <f t="shared" si="22"/>
        <v>1</v>
      </c>
      <c r="AC105" s="1">
        <f t="shared" si="23"/>
        <v>1</v>
      </c>
      <c r="AD105" s="1">
        <f t="shared" si="24"/>
        <v>1</v>
      </c>
      <c r="AE105" s="1">
        <f t="shared" si="25"/>
        <v>1</v>
      </c>
      <c r="AF105" s="1">
        <f t="shared" si="26"/>
        <v>1</v>
      </c>
      <c r="AG105" s="1">
        <f t="shared" si="27"/>
        <v>1</v>
      </c>
      <c r="AH105" s="1">
        <f t="shared" si="28"/>
        <v>0</v>
      </c>
      <c r="AI105" s="9">
        <f t="shared" si="29"/>
        <v>23.684210526315788</v>
      </c>
    </row>
    <row r="106" spans="1:35" ht="15">
      <c r="A106" s="1">
        <v>10699</v>
      </c>
      <c r="B106" s="1">
        <v>5</v>
      </c>
      <c r="C106" s="1">
        <v>9</v>
      </c>
      <c r="D106" s="2">
        <v>4.392</v>
      </c>
      <c r="E106" s="3">
        <v>4.1</v>
      </c>
      <c r="F106" s="1">
        <v>249</v>
      </c>
      <c r="G106" s="1">
        <v>136</v>
      </c>
      <c r="H106" s="1">
        <v>87</v>
      </c>
      <c r="I106" s="1">
        <v>58</v>
      </c>
      <c r="J106" s="1">
        <v>39</v>
      </c>
      <c r="K106" s="1">
        <v>13</v>
      </c>
      <c r="L106" s="1">
        <v>3</v>
      </c>
      <c r="M106" s="1">
        <v>2</v>
      </c>
      <c r="N106" s="1">
        <v>4</v>
      </c>
      <c r="O106" s="1">
        <v>1</v>
      </c>
      <c r="P106" s="1">
        <v>0</v>
      </c>
      <c r="Q106" s="1">
        <v>1</v>
      </c>
      <c r="R106" s="1">
        <v>0</v>
      </c>
      <c r="S106" s="1">
        <v>0</v>
      </c>
      <c r="T106" s="1">
        <v>2</v>
      </c>
      <c r="U106" s="1">
        <f t="shared" si="15"/>
        <v>593</v>
      </c>
      <c r="V106" s="1">
        <f t="shared" si="16"/>
        <v>344</v>
      </c>
      <c r="W106" s="1">
        <f t="shared" si="17"/>
        <v>208</v>
      </c>
      <c r="X106" s="1">
        <f t="shared" si="18"/>
        <v>121</v>
      </c>
      <c r="Y106" s="1">
        <f t="shared" si="19"/>
        <v>63</v>
      </c>
      <c r="Z106" s="1">
        <f t="shared" si="20"/>
        <v>24</v>
      </c>
      <c r="AA106" s="1">
        <f t="shared" si="21"/>
        <v>11</v>
      </c>
      <c r="AB106" s="1">
        <f t="shared" si="22"/>
        <v>8</v>
      </c>
      <c r="AC106" s="1">
        <f t="shared" si="23"/>
        <v>6</v>
      </c>
      <c r="AD106" s="1">
        <f t="shared" si="24"/>
        <v>2</v>
      </c>
      <c r="AE106" s="1">
        <f t="shared" si="25"/>
        <v>1</v>
      </c>
      <c r="AF106" s="1">
        <f t="shared" si="26"/>
        <v>1</v>
      </c>
      <c r="AG106" s="1">
        <f t="shared" si="27"/>
        <v>0</v>
      </c>
      <c r="AH106" s="1">
        <f t="shared" si="28"/>
        <v>0</v>
      </c>
      <c r="AI106" s="9">
        <f t="shared" si="29"/>
        <v>35.07588532883643</v>
      </c>
    </row>
    <row r="107" spans="1:35" ht="15">
      <c r="A107" s="1">
        <v>10699</v>
      </c>
      <c r="B107" s="1">
        <v>5</v>
      </c>
      <c r="C107" s="1">
        <v>10</v>
      </c>
      <c r="D107" s="2">
        <v>4.433</v>
      </c>
      <c r="E107" s="3">
        <v>4.1</v>
      </c>
      <c r="F107" s="1">
        <v>270</v>
      </c>
      <c r="G107" s="1">
        <v>167</v>
      </c>
      <c r="H107" s="1">
        <v>133</v>
      </c>
      <c r="I107" s="1">
        <v>42</v>
      </c>
      <c r="J107" s="1">
        <v>33</v>
      </c>
      <c r="K107" s="1">
        <v>11</v>
      </c>
      <c r="L107" s="1">
        <v>8</v>
      </c>
      <c r="M107" s="1">
        <v>1</v>
      </c>
      <c r="N107" s="1">
        <v>3</v>
      </c>
      <c r="O107" s="1">
        <v>1</v>
      </c>
      <c r="P107" s="1">
        <v>1</v>
      </c>
      <c r="Q107" s="1">
        <v>0</v>
      </c>
      <c r="R107" s="1">
        <v>0</v>
      </c>
      <c r="S107" s="1">
        <v>0</v>
      </c>
      <c r="T107" s="1">
        <v>2</v>
      </c>
      <c r="U107" s="1">
        <f t="shared" si="15"/>
        <v>670</v>
      </c>
      <c r="V107" s="1">
        <f t="shared" si="16"/>
        <v>400</v>
      </c>
      <c r="W107" s="1">
        <f t="shared" si="17"/>
        <v>233</v>
      </c>
      <c r="X107" s="1">
        <f t="shared" si="18"/>
        <v>100</v>
      </c>
      <c r="Y107" s="1">
        <f t="shared" si="19"/>
        <v>58</v>
      </c>
      <c r="Z107" s="1">
        <f t="shared" si="20"/>
        <v>25</v>
      </c>
      <c r="AA107" s="1">
        <f t="shared" si="21"/>
        <v>14</v>
      </c>
      <c r="AB107" s="1">
        <f t="shared" si="22"/>
        <v>6</v>
      </c>
      <c r="AC107" s="1">
        <f t="shared" si="23"/>
        <v>5</v>
      </c>
      <c r="AD107" s="1">
        <f t="shared" si="24"/>
        <v>2</v>
      </c>
      <c r="AE107" s="1">
        <f t="shared" si="25"/>
        <v>1</v>
      </c>
      <c r="AF107" s="1">
        <f t="shared" si="26"/>
        <v>0</v>
      </c>
      <c r="AG107" s="1">
        <f t="shared" si="27"/>
        <v>0</v>
      </c>
      <c r="AH107" s="1">
        <f t="shared" si="28"/>
        <v>0</v>
      </c>
      <c r="AI107" s="9">
        <f t="shared" si="29"/>
        <v>34.776119402985074</v>
      </c>
    </row>
    <row r="108" spans="1:35" ht="15">
      <c r="A108" s="1">
        <v>10699</v>
      </c>
      <c r="B108" s="1">
        <v>5</v>
      </c>
      <c r="C108" s="1">
        <v>11</v>
      </c>
      <c r="D108" s="2">
        <v>4.474</v>
      </c>
      <c r="E108" s="3">
        <v>4.1</v>
      </c>
      <c r="F108" s="1">
        <v>294</v>
      </c>
      <c r="G108" s="1">
        <v>181</v>
      </c>
      <c r="H108" s="1">
        <v>100</v>
      </c>
      <c r="I108" s="1">
        <v>46</v>
      </c>
      <c r="J108" s="1">
        <v>14</v>
      </c>
      <c r="K108" s="1">
        <v>3</v>
      </c>
      <c r="L108" s="1">
        <v>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640</v>
      </c>
      <c r="V108" s="1">
        <f t="shared" si="16"/>
        <v>346</v>
      </c>
      <c r="W108" s="1">
        <f t="shared" si="17"/>
        <v>165</v>
      </c>
      <c r="X108" s="1">
        <f t="shared" si="18"/>
        <v>65</v>
      </c>
      <c r="Y108" s="1">
        <f t="shared" si="19"/>
        <v>19</v>
      </c>
      <c r="Z108" s="1">
        <f t="shared" si="20"/>
        <v>5</v>
      </c>
      <c r="AA108" s="1">
        <f t="shared" si="21"/>
        <v>2</v>
      </c>
      <c r="AB108" s="1">
        <f t="shared" si="22"/>
        <v>0</v>
      </c>
      <c r="AC108" s="1">
        <f t="shared" si="23"/>
        <v>0</v>
      </c>
      <c r="AD108" s="1">
        <f t="shared" si="24"/>
        <v>0</v>
      </c>
      <c r="AE108" s="1">
        <f t="shared" si="25"/>
        <v>0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25.78125</v>
      </c>
    </row>
    <row r="109" spans="1:35" ht="15">
      <c r="A109" s="1">
        <v>10699</v>
      </c>
      <c r="B109" s="1">
        <v>5</v>
      </c>
      <c r="C109" s="1">
        <v>12</v>
      </c>
      <c r="D109" s="2">
        <v>4.515</v>
      </c>
      <c r="E109" s="3">
        <v>4.1</v>
      </c>
      <c r="F109" s="1">
        <v>297</v>
      </c>
      <c r="G109" s="1">
        <v>182</v>
      </c>
      <c r="H109" s="1">
        <v>99</v>
      </c>
      <c r="I109" s="1">
        <v>41</v>
      </c>
      <c r="J109" s="1">
        <v>18</v>
      </c>
      <c r="K109" s="1">
        <v>8</v>
      </c>
      <c r="L109" s="1">
        <v>4</v>
      </c>
      <c r="M109" s="1">
        <v>3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652</v>
      </c>
      <c r="V109" s="1">
        <f t="shared" si="16"/>
        <v>355</v>
      </c>
      <c r="W109" s="1">
        <f t="shared" si="17"/>
        <v>173</v>
      </c>
      <c r="X109" s="1">
        <f t="shared" si="18"/>
        <v>74</v>
      </c>
      <c r="Y109" s="1">
        <f t="shared" si="19"/>
        <v>33</v>
      </c>
      <c r="Z109" s="1">
        <f t="shared" si="20"/>
        <v>15</v>
      </c>
      <c r="AA109" s="1">
        <f t="shared" si="21"/>
        <v>7</v>
      </c>
      <c r="AB109" s="1">
        <f t="shared" si="22"/>
        <v>3</v>
      </c>
      <c r="AC109" s="1">
        <f t="shared" si="23"/>
        <v>0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26.533742331288344</v>
      </c>
    </row>
    <row r="110" spans="1:35" ht="15">
      <c r="A110" s="1">
        <v>10699</v>
      </c>
      <c r="B110" s="1">
        <v>5</v>
      </c>
      <c r="C110" s="1">
        <v>13</v>
      </c>
      <c r="D110" s="2">
        <v>4.556</v>
      </c>
      <c r="E110" s="3">
        <v>4.1</v>
      </c>
      <c r="F110" s="1">
        <v>472</v>
      </c>
      <c r="G110" s="1">
        <v>249</v>
      </c>
      <c r="H110" s="1">
        <v>126</v>
      </c>
      <c r="I110" s="1">
        <v>49</v>
      </c>
      <c r="J110" s="1">
        <v>23</v>
      </c>
      <c r="K110" s="1">
        <v>13</v>
      </c>
      <c r="L110" s="1">
        <v>3</v>
      </c>
      <c r="M110" s="1">
        <v>0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936</v>
      </c>
      <c r="V110" s="1">
        <f t="shared" si="16"/>
        <v>464</v>
      </c>
      <c r="W110" s="1">
        <f t="shared" si="17"/>
        <v>215</v>
      </c>
      <c r="X110" s="1">
        <f t="shared" si="18"/>
        <v>89</v>
      </c>
      <c r="Y110" s="1">
        <f t="shared" si="19"/>
        <v>40</v>
      </c>
      <c r="Z110" s="1">
        <f t="shared" si="20"/>
        <v>17</v>
      </c>
      <c r="AA110" s="1">
        <f t="shared" si="21"/>
        <v>4</v>
      </c>
      <c r="AB110" s="1">
        <f t="shared" si="22"/>
        <v>1</v>
      </c>
      <c r="AC110" s="1">
        <f t="shared" si="23"/>
        <v>1</v>
      </c>
      <c r="AD110" s="1">
        <f t="shared" si="24"/>
        <v>0</v>
      </c>
      <c r="AE110" s="1">
        <f t="shared" si="25"/>
        <v>0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22.97008547008547</v>
      </c>
    </row>
    <row r="111" spans="1:35" ht="15">
      <c r="A111" s="1">
        <v>10699</v>
      </c>
      <c r="B111" s="1">
        <v>5</v>
      </c>
      <c r="C111" s="1">
        <v>14</v>
      </c>
      <c r="D111" s="2">
        <v>4.597</v>
      </c>
      <c r="E111" s="3">
        <v>5</v>
      </c>
      <c r="F111" s="1">
        <v>343</v>
      </c>
      <c r="G111" s="1">
        <v>190</v>
      </c>
      <c r="H111" s="1">
        <v>106</v>
      </c>
      <c r="I111" s="1">
        <v>55</v>
      </c>
      <c r="J111" s="1">
        <v>29</v>
      </c>
      <c r="K111" s="1">
        <v>8</v>
      </c>
      <c r="L111" s="1">
        <v>3</v>
      </c>
      <c r="M111" s="1">
        <v>1</v>
      </c>
      <c r="N111" s="1">
        <v>1</v>
      </c>
      <c r="O111" s="1">
        <v>1</v>
      </c>
      <c r="P111" s="1">
        <v>0</v>
      </c>
      <c r="Q111" s="1">
        <v>1</v>
      </c>
      <c r="R111" s="1">
        <v>0</v>
      </c>
      <c r="S111" s="1">
        <v>1</v>
      </c>
      <c r="T111" s="1">
        <v>2</v>
      </c>
      <c r="U111" s="1">
        <f t="shared" si="15"/>
        <v>739</v>
      </c>
      <c r="V111" s="1">
        <f t="shared" si="16"/>
        <v>396</v>
      </c>
      <c r="W111" s="1">
        <f t="shared" si="17"/>
        <v>206</v>
      </c>
      <c r="X111" s="1">
        <f t="shared" si="18"/>
        <v>100</v>
      </c>
      <c r="Y111" s="1">
        <f t="shared" si="19"/>
        <v>45</v>
      </c>
      <c r="Z111" s="1">
        <f t="shared" si="20"/>
        <v>16</v>
      </c>
      <c r="AA111" s="1">
        <f t="shared" si="21"/>
        <v>8</v>
      </c>
      <c r="AB111" s="1">
        <f t="shared" si="22"/>
        <v>5</v>
      </c>
      <c r="AC111" s="1">
        <f t="shared" si="23"/>
        <v>4</v>
      </c>
      <c r="AD111" s="1">
        <f t="shared" si="24"/>
        <v>3</v>
      </c>
      <c r="AE111" s="1">
        <f t="shared" si="25"/>
        <v>2</v>
      </c>
      <c r="AF111" s="1">
        <f t="shared" si="26"/>
        <v>2</v>
      </c>
      <c r="AG111" s="1">
        <f t="shared" si="27"/>
        <v>1</v>
      </c>
      <c r="AH111" s="1">
        <f t="shared" si="28"/>
        <v>1</v>
      </c>
      <c r="AI111" s="9">
        <f t="shared" si="29"/>
        <v>27.875507442489848</v>
      </c>
    </row>
    <row r="112" spans="1:35" ht="15">
      <c r="A112" s="1">
        <v>10699</v>
      </c>
      <c r="B112" s="1">
        <v>5</v>
      </c>
      <c r="C112" s="1">
        <v>15</v>
      </c>
      <c r="D112" s="2">
        <v>4.647</v>
      </c>
      <c r="E112" s="3">
        <v>5.5</v>
      </c>
      <c r="F112" s="1">
        <v>161</v>
      </c>
      <c r="G112" s="1">
        <v>64</v>
      </c>
      <c r="H112" s="1">
        <v>39</v>
      </c>
      <c r="I112" s="1">
        <v>15</v>
      </c>
      <c r="J112" s="1">
        <v>10</v>
      </c>
      <c r="K112" s="1">
        <v>5</v>
      </c>
      <c r="L112" s="1">
        <v>2</v>
      </c>
      <c r="M112" s="1">
        <v>0</v>
      </c>
      <c r="N112" s="1">
        <v>2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298</v>
      </c>
      <c r="V112" s="1">
        <f t="shared" si="16"/>
        <v>137</v>
      </c>
      <c r="W112" s="1">
        <f t="shared" si="17"/>
        <v>73</v>
      </c>
      <c r="X112" s="1">
        <f t="shared" si="18"/>
        <v>34</v>
      </c>
      <c r="Y112" s="1">
        <f t="shared" si="19"/>
        <v>19</v>
      </c>
      <c r="Z112" s="1">
        <f t="shared" si="20"/>
        <v>9</v>
      </c>
      <c r="AA112" s="1">
        <f t="shared" si="21"/>
        <v>4</v>
      </c>
      <c r="AB112" s="1">
        <f t="shared" si="22"/>
        <v>2</v>
      </c>
      <c r="AC112" s="1">
        <f t="shared" si="23"/>
        <v>2</v>
      </c>
      <c r="AD112" s="1">
        <f t="shared" si="24"/>
        <v>0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24.496644295302016</v>
      </c>
    </row>
    <row r="113" spans="1:35" ht="15">
      <c r="A113" s="1">
        <v>10699</v>
      </c>
      <c r="B113" s="1">
        <v>5</v>
      </c>
      <c r="C113" s="1">
        <v>16</v>
      </c>
      <c r="D113" s="2">
        <v>4.702</v>
      </c>
      <c r="E113" s="3">
        <v>4.2</v>
      </c>
      <c r="F113" s="1">
        <v>136</v>
      </c>
      <c r="G113" s="1">
        <v>46</v>
      </c>
      <c r="H113" s="1">
        <v>28</v>
      </c>
      <c r="I113" s="1">
        <v>17</v>
      </c>
      <c r="J113" s="1">
        <v>11</v>
      </c>
      <c r="K113" s="1">
        <v>4</v>
      </c>
      <c r="L113" s="1">
        <v>5</v>
      </c>
      <c r="M113" s="1">
        <v>1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249</v>
      </c>
      <c r="V113" s="1">
        <f t="shared" si="16"/>
        <v>113</v>
      </c>
      <c r="W113" s="1">
        <f t="shared" si="17"/>
        <v>67</v>
      </c>
      <c r="X113" s="1">
        <f t="shared" si="18"/>
        <v>39</v>
      </c>
      <c r="Y113" s="1">
        <f t="shared" si="19"/>
        <v>22</v>
      </c>
      <c r="Z113" s="1">
        <f t="shared" si="20"/>
        <v>11</v>
      </c>
      <c r="AA113" s="1">
        <f t="shared" si="21"/>
        <v>7</v>
      </c>
      <c r="AB113" s="1">
        <f t="shared" si="22"/>
        <v>2</v>
      </c>
      <c r="AC113" s="1">
        <f t="shared" si="23"/>
        <v>1</v>
      </c>
      <c r="AD113" s="1">
        <f t="shared" si="24"/>
        <v>0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26.907630522088354</v>
      </c>
    </row>
    <row r="114" spans="1:35" ht="15">
      <c r="A114" s="1">
        <v>10699</v>
      </c>
      <c r="B114" s="1">
        <v>5</v>
      </c>
      <c r="C114" s="1">
        <v>17</v>
      </c>
      <c r="D114" s="2">
        <v>4.744</v>
      </c>
      <c r="E114" s="3">
        <v>4.2</v>
      </c>
      <c r="F114" s="1">
        <v>202</v>
      </c>
      <c r="G114" s="1">
        <v>80</v>
      </c>
      <c r="H114" s="1">
        <v>37</v>
      </c>
      <c r="I114" s="1">
        <v>19</v>
      </c>
      <c r="J114" s="1">
        <v>9</v>
      </c>
      <c r="K114" s="1">
        <v>3</v>
      </c>
      <c r="L114" s="1">
        <v>2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353</v>
      </c>
      <c r="V114" s="1">
        <f t="shared" si="16"/>
        <v>151</v>
      </c>
      <c r="W114" s="1">
        <f t="shared" si="17"/>
        <v>71</v>
      </c>
      <c r="X114" s="1">
        <f t="shared" si="18"/>
        <v>34</v>
      </c>
      <c r="Y114" s="1">
        <f t="shared" si="19"/>
        <v>15</v>
      </c>
      <c r="Z114" s="1">
        <f t="shared" si="20"/>
        <v>6</v>
      </c>
      <c r="AA114" s="1">
        <f t="shared" si="21"/>
        <v>3</v>
      </c>
      <c r="AB114" s="1">
        <f t="shared" si="22"/>
        <v>1</v>
      </c>
      <c r="AC114" s="1">
        <f t="shared" si="23"/>
        <v>1</v>
      </c>
      <c r="AD114" s="1">
        <f t="shared" si="24"/>
        <v>1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20.113314447592067</v>
      </c>
    </row>
    <row r="115" spans="1:35" ht="15">
      <c r="A115" s="1">
        <v>10699</v>
      </c>
      <c r="B115" s="1">
        <v>5</v>
      </c>
      <c r="C115" s="1">
        <v>18</v>
      </c>
      <c r="D115" s="2">
        <v>4.786</v>
      </c>
      <c r="E115" s="3">
        <v>4.2</v>
      </c>
      <c r="F115" s="1">
        <v>244</v>
      </c>
      <c r="G115" s="1">
        <v>73</v>
      </c>
      <c r="H115" s="1">
        <v>35</v>
      </c>
      <c r="I115" s="1">
        <v>24</v>
      </c>
      <c r="J115" s="1">
        <v>9</v>
      </c>
      <c r="K115" s="1">
        <v>1</v>
      </c>
      <c r="L115" s="1">
        <v>1</v>
      </c>
      <c r="M115" s="1">
        <v>2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390</v>
      </c>
      <c r="V115" s="1">
        <f t="shared" si="16"/>
        <v>146</v>
      </c>
      <c r="W115" s="1">
        <f t="shared" si="17"/>
        <v>73</v>
      </c>
      <c r="X115" s="1">
        <f t="shared" si="18"/>
        <v>38</v>
      </c>
      <c r="Y115" s="1">
        <f t="shared" si="19"/>
        <v>14</v>
      </c>
      <c r="Z115" s="1">
        <f t="shared" si="20"/>
        <v>5</v>
      </c>
      <c r="AA115" s="1">
        <f t="shared" si="21"/>
        <v>4</v>
      </c>
      <c r="AB115" s="1">
        <f t="shared" si="22"/>
        <v>3</v>
      </c>
      <c r="AC115" s="1">
        <f t="shared" si="23"/>
        <v>1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18.71794871794872</v>
      </c>
    </row>
    <row r="116" spans="1:35" ht="15">
      <c r="A116" s="1">
        <v>10699</v>
      </c>
      <c r="B116" s="1">
        <v>5</v>
      </c>
      <c r="C116" s="1">
        <v>19</v>
      </c>
      <c r="D116" s="2">
        <v>4.828</v>
      </c>
      <c r="E116" s="3">
        <v>4.2</v>
      </c>
      <c r="F116" s="1">
        <v>89</v>
      </c>
      <c r="G116" s="1">
        <v>42</v>
      </c>
      <c r="H116" s="1">
        <v>13</v>
      </c>
      <c r="I116" s="1">
        <v>10</v>
      </c>
      <c r="J116" s="1">
        <v>2</v>
      </c>
      <c r="K116" s="1">
        <v>2</v>
      </c>
      <c r="L116" s="1">
        <v>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159</v>
      </c>
      <c r="V116" s="1">
        <f t="shared" si="16"/>
        <v>70</v>
      </c>
      <c r="W116" s="1">
        <f t="shared" si="17"/>
        <v>28</v>
      </c>
      <c r="X116" s="1">
        <f t="shared" si="18"/>
        <v>15</v>
      </c>
      <c r="Y116" s="1">
        <f t="shared" si="19"/>
        <v>5</v>
      </c>
      <c r="Z116" s="1">
        <f t="shared" si="20"/>
        <v>3</v>
      </c>
      <c r="AA116" s="1">
        <f t="shared" si="21"/>
        <v>1</v>
      </c>
      <c r="AB116" s="1">
        <f t="shared" si="22"/>
        <v>0</v>
      </c>
      <c r="AC116" s="1">
        <f t="shared" si="23"/>
        <v>0</v>
      </c>
      <c r="AD116" s="1">
        <f t="shared" si="24"/>
        <v>0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17.61006289308176</v>
      </c>
    </row>
    <row r="117" spans="1:35" ht="15">
      <c r="A117" s="1">
        <v>10699</v>
      </c>
      <c r="B117" s="1">
        <v>5</v>
      </c>
      <c r="C117" s="1">
        <v>20</v>
      </c>
      <c r="D117" s="2">
        <v>4.87</v>
      </c>
      <c r="E117" s="3">
        <v>4.2</v>
      </c>
      <c r="F117" s="1">
        <v>179</v>
      </c>
      <c r="G117" s="1">
        <v>77</v>
      </c>
      <c r="H117" s="1">
        <v>38</v>
      </c>
      <c r="I117" s="1">
        <v>15</v>
      </c>
      <c r="J117" s="1">
        <v>11</v>
      </c>
      <c r="K117" s="1">
        <v>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323</v>
      </c>
      <c r="V117" s="1">
        <f t="shared" si="16"/>
        <v>144</v>
      </c>
      <c r="W117" s="1">
        <f t="shared" si="17"/>
        <v>67</v>
      </c>
      <c r="X117" s="1">
        <f t="shared" si="18"/>
        <v>29</v>
      </c>
      <c r="Y117" s="1">
        <f t="shared" si="19"/>
        <v>14</v>
      </c>
      <c r="Z117" s="1">
        <f t="shared" si="20"/>
        <v>3</v>
      </c>
      <c r="AA117" s="1">
        <f t="shared" si="21"/>
        <v>0</v>
      </c>
      <c r="AB117" s="1">
        <f t="shared" si="22"/>
        <v>0</v>
      </c>
      <c r="AC117" s="1">
        <f t="shared" si="23"/>
        <v>0</v>
      </c>
      <c r="AD117" s="1">
        <f t="shared" si="24"/>
        <v>0</v>
      </c>
      <c r="AE117" s="1">
        <f t="shared" si="25"/>
        <v>0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20.743034055727556</v>
      </c>
    </row>
    <row r="118" spans="1:35" ht="15">
      <c r="A118" s="1">
        <v>10699</v>
      </c>
      <c r="B118" s="1">
        <v>5</v>
      </c>
      <c r="C118" s="1">
        <v>21</v>
      </c>
      <c r="D118" s="2">
        <v>4.912</v>
      </c>
      <c r="E118" s="3">
        <v>4.2</v>
      </c>
      <c r="F118" s="1">
        <v>148</v>
      </c>
      <c r="G118" s="1">
        <v>98</v>
      </c>
      <c r="H118" s="1">
        <v>48</v>
      </c>
      <c r="I118" s="1">
        <v>20</v>
      </c>
      <c r="J118" s="1">
        <v>13</v>
      </c>
      <c r="K118" s="1">
        <v>2</v>
      </c>
      <c r="L118" s="1">
        <v>2</v>
      </c>
      <c r="M118" s="1">
        <v>1</v>
      </c>
      <c r="N118" s="1">
        <v>2</v>
      </c>
      <c r="O118" s="1">
        <v>0</v>
      </c>
      <c r="P118" s="1">
        <v>1</v>
      </c>
      <c r="Q118" s="1">
        <v>1</v>
      </c>
      <c r="R118" s="1">
        <v>0</v>
      </c>
      <c r="S118" s="1">
        <v>0</v>
      </c>
      <c r="T118" s="1">
        <v>2</v>
      </c>
      <c r="U118" s="1">
        <f t="shared" si="15"/>
        <v>336</v>
      </c>
      <c r="V118" s="1">
        <f t="shared" si="16"/>
        <v>188</v>
      </c>
      <c r="W118" s="1">
        <f t="shared" si="17"/>
        <v>90</v>
      </c>
      <c r="X118" s="1">
        <f t="shared" si="18"/>
        <v>42</v>
      </c>
      <c r="Y118" s="1">
        <f t="shared" si="19"/>
        <v>22</v>
      </c>
      <c r="Z118" s="1">
        <f t="shared" si="20"/>
        <v>9</v>
      </c>
      <c r="AA118" s="1">
        <f t="shared" si="21"/>
        <v>7</v>
      </c>
      <c r="AB118" s="1">
        <f t="shared" si="22"/>
        <v>5</v>
      </c>
      <c r="AC118" s="1">
        <f t="shared" si="23"/>
        <v>4</v>
      </c>
      <c r="AD118" s="1">
        <f t="shared" si="24"/>
        <v>2</v>
      </c>
      <c r="AE118" s="1">
        <f t="shared" si="25"/>
        <v>2</v>
      </c>
      <c r="AF118" s="1">
        <f t="shared" si="26"/>
        <v>1</v>
      </c>
      <c r="AG118" s="1">
        <f t="shared" si="27"/>
        <v>0</v>
      </c>
      <c r="AH118" s="1">
        <f t="shared" si="28"/>
        <v>0</v>
      </c>
      <c r="AI118" s="9">
        <f t="shared" si="29"/>
        <v>26.785714285714285</v>
      </c>
    </row>
    <row r="119" spans="1:35" ht="15">
      <c r="A119" s="1">
        <v>10699</v>
      </c>
      <c r="B119" s="1">
        <v>5</v>
      </c>
      <c r="C119" s="1">
        <v>22</v>
      </c>
      <c r="D119" s="2">
        <v>4.954</v>
      </c>
      <c r="E119" s="3">
        <v>4.2</v>
      </c>
      <c r="F119" s="1">
        <v>95</v>
      </c>
      <c r="G119" s="1">
        <v>32</v>
      </c>
      <c r="H119" s="1">
        <v>22</v>
      </c>
      <c r="I119" s="1">
        <v>7</v>
      </c>
      <c r="J119" s="1">
        <v>3</v>
      </c>
      <c r="K119" s="1">
        <v>2</v>
      </c>
      <c r="L119" s="1">
        <v>2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164</v>
      </c>
      <c r="V119" s="1">
        <f t="shared" si="16"/>
        <v>69</v>
      </c>
      <c r="W119" s="1">
        <f t="shared" si="17"/>
        <v>37</v>
      </c>
      <c r="X119" s="1">
        <f t="shared" si="18"/>
        <v>15</v>
      </c>
      <c r="Y119" s="1">
        <f t="shared" si="19"/>
        <v>8</v>
      </c>
      <c r="Z119" s="1">
        <f t="shared" si="20"/>
        <v>5</v>
      </c>
      <c r="AA119" s="1">
        <f t="shared" si="21"/>
        <v>3</v>
      </c>
      <c r="AB119" s="1">
        <f t="shared" si="22"/>
        <v>1</v>
      </c>
      <c r="AC119" s="1">
        <f t="shared" si="23"/>
        <v>0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22.5609756097561</v>
      </c>
    </row>
    <row r="120" spans="1:35" ht="15">
      <c r="A120" s="1">
        <v>10699</v>
      </c>
      <c r="B120" s="1">
        <v>5</v>
      </c>
      <c r="C120" s="1">
        <v>23</v>
      </c>
      <c r="D120" s="2">
        <v>4.996</v>
      </c>
      <c r="E120" s="3">
        <v>4.2</v>
      </c>
      <c r="F120" s="1">
        <v>117</v>
      </c>
      <c r="G120" s="1">
        <v>44</v>
      </c>
      <c r="H120" s="1">
        <v>17</v>
      </c>
      <c r="I120" s="1">
        <v>16</v>
      </c>
      <c r="J120" s="1">
        <v>3</v>
      </c>
      <c r="K120" s="1">
        <v>1</v>
      </c>
      <c r="L120" s="1">
        <v>0</v>
      </c>
      <c r="M120" s="1">
        <v>2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1</v>
      </c>
      <c r="T120" s="1">
        <v>2</v>
      </c>
      <c r="U120" s="1">
        <f t="shared" si="15"/>
        <v>202</v>
      </c>
      <c r="V120" s="1">
        <f t="shared" si="16"/>
        <v>85</v>
      </c>
      <c r="W120" s="1">
        <f t="shared" si="17"/>
        <v>41</v>
      </c>
      <c r="X120" s="1">
        <f t="shared" si="18"/>
        <v>24</v>
      </c>
      <c r="Y120" s="1">
        <f t="shared" si="19"/>
        <v>8</v>
      </c>
      <c r="Z120" s="1">
        <f t="shared" si="20"/>
        <v>5</v>
      </c>
      <c r="AA120" s="1">
        <f t="shared" si="21"/>
        <v>4</v>
      </c>
      <c r="AB120" s="1">
        <f t="shared" si="22"/>
        <v>4</v>
      </c>
      <c r="AC120" s="1">
        <f t="shared" si="23"/>
        <v>2</v>
      </c>
      <c r="AD120" s="1">
        <f t="shared" si="24"/>
        <v>2</v>
      </c>
      <c r="AE120" s="1">
        <f t="shared" si="25"/>
        <v>2</v>
      </c>
      <c r="AF120" s="1">
        <f t="shared" si="26"/>
        <v>1</v>
      </c>
      <c r="AG120" s="1">
        <f t="shared" si="27"/>
        <v>1</v>
      </c>
      <c r="AH120" s="1">
        <f t="shared" si="28"/>
        <v>1</v>
      </c>
      <c r="AI120" s="9">
        <f t="shared" si="29"/>
        <v>20.2970297029703</v>
      </c>
    </row>
    <row r="121" spans="1:35" ht="15">
      <c r="A121" s="1">
        <v>10699</v>
      </c>
      <c r="B121" s="1">
        <v>5</v>
      </c>
      <c r="C121" s="1">
        <v>24</v>
      </c>
      <c r="D121" s="2">
        <v>5.038</v>
      </c>
      <c r="E121" s="3">
        <v>5.2</v>
      </c>
      <c r="F121" s="1">
        <v>309</v>
      </c>
      <c r="G121" s="1">
        <v>152</v>
      </c>
      <c r="H121" s="1">
        <v>68</v>
      </c>
      <c r="I121" s="1">
        <v>28</v>
      </c>
      <c r="J121" s="1">
        <v>16</v>
      </c>
      <c r="K121" s="1">
        <v>11</v>
      </c>
      <c r="L121" s="1">
        <v>2</v>
      </c>
      <c r="M121" s="1">
        <v>1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588</v>
      </c>
      <c r="V121" s="1">
        <f t="shared" si="16"/>
        <v>279</v>
      </c>
      <c r="W121" s="1">
        <f t="shared" si="17"/>
        <v>127</v>
      </c>
      <c r="X121" s="1">
        <f t="shared" si="18"/>
        <v>59</v>
      </c>
      <c r="Y121" s="1">
        <f t="shared" si="19"/>
        <v>31</v>
      </c>
      <c r="Z121" s="1">
        <f t="shared" si="20"/>
        <v>15</v>
      </c>
      <c r="AA121" s="1">
        <f t="shared" si="21"/>
        <v>4</v>
      </c>
      <c r="AB121" s="1">
        <f t="shared" si="22"/>
        <v>2</v>
      </c>
      <c r="AC121" s="1">
        <f t="shared" si="23"/>
        <v>1</v>
      </c>
      <c r="AD121" s="1">
        <f t="shared" si="24"/>
        <v>0</v>
      </c>
      <c r="AE121" s="1">
        <f t="shared" si="25"/>
        <v>0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21.598639455782312</v>
      </c>
    </row>
    <row r="122" spans="1:35" ht="15">
      <c r="A122" s="1">
        <v>10699</v>
      </c>
      <c r="B122" s="1">
        <v>6</v>
      </c>
      <c r="C122" s="1">
        <v>1</v>
      </c>
      <c r="D122" s="2">
        <v>5.09</v>
      </c>
      <c r="E122" s="3">
        <v>5.5</v>
      </c>
      <c r="F122" s="1">
        <v>86</v>
      </c>
      <c r="G122" s="1">
        <v>49</v>
      </c>
      <c r="H122" s="1">
        <v>22</v>
      </c>
      <c r="I122" s="1">
        <v>8</v>
      </c>
      <c r="J122" s="1">
        <v>9</v>
      </c>
      <c r="K122" s="1">
        <v>1</v>
      </c>
      <c r="L122" s="1">
        <v>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177</v>
      </c>
      <c r="V122" s="1">
        <f t="shared" si="16"/>
        <v>91</v>
      </c>
      <c r="W122" s="1">
        <f t="shared" si="17"/>
        <v>42</v>
      </c>
      <c r="X122" s="1">
        <f t="shared" si="18"/>
        <v>20</v>
      </c>
      <c r="Y122" s="1">
        <f t="shared" si="19"/>
        <v>12</v>
      </c>
      <c r="Z122" s="1">
        <f t="shared" si="20"/>
        <v>3</v>
      </c>
      <c r="AA122" s="1">
        <f t="shared" si="21"/>
        <v>2</v>
      </c>
      <c r="AB122" s="1">
        <f t="shared" si="22"/>
        <v>0</v>
      </c>
      <c r="AC122" s="1">
        <f t="shared" si="23"/>
        <v>0</v>
      </c>
      <c r="AD122" s="1">
        <f t="shared" si="24"/>
        <v>0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23.728813559322035</v>
      </c>
    </row>
    <row r="123" spans="1:35" ht="15">
      <c r="A123" s="1">
        <v>10699</v>
      </c>
      <c r="B123" s="1">
        <v>6</v>
      </c>
      <c r="C123" s="1">
        <v>2</v>
      </c>
      <c r="D123" s="2">
        <v>5.145</v>
      </c>
      <c r="E123" s="3">
        <v>4.3</v>
      </c>
      <c r="F123" s="1">
        <v>146</v>
      </c>
      <c r="G123" s="1">
        <v>42</v>
      </c>
      <c r="H123" s="1">
        <v>12</v>
      </c>
      <c r="I123" s="1">
        <v>12</v>
      </c>
      <c r="J123" s="1">
        <v>6</v>
      </c>
      <c r="K123" s="1">
        <v>2</v>
      </c>
      <c r="L123" s="1">
        <v>0</v>
      </c>
      <c r="M123" s="1">
        <v>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</v>
      </c>
      <c r="U123" s="1">
        <f t="shared" si="15"/>
        <v>221</v>
      </c>
      <c r="V123" s="1">
        <f t="shared" si="16"/>
        <v>75</v>
      </c>
      <c r="W123" s="1">
        <f t="shared" si="17"/>
        <v>33</v>
      </c>
      <c r="X123" s="1">
        <f t="shared" si="18"/>
        <v>21</v>
      </c>
      <c r="Y123" s="1">
        <f t="shared" si="19"/>
        <v>9</v>
      </c>
      <c r="Z123" s="1">
        <f t="shared" si="20"/>
        <v>3</v>
      </c>
      <c r="AA123" s="1">
        <f t="shared" si="21"/>
        <v>1</v>
      </c>
      <c r="AB123" s="1">
        <f t="shared" si="22"/>
        <v>1</v>
      </c>
      <c r="AC123" s="1">
        <f t="shared" si="23"/>
        <v>0</v>
      </c>
      <c r="AD123" s="1">
        <f t="shared" si="24"/>
        <v>0</v>
      </c>
      <c r="AE123" s="1">
        <f t="shared" si="25"/>
        <v>0</v>
      </c>
      <c r="AF123" s="1">
        <f t="shared" si="26"/>
        <v>0</v>
      </c>
      <c r="AG123" s="1">
        <f t="shared" si="27"/>
        <v>0</v>
      </c>
      <c r="AH123" s="1">
        <f t="shared" si="28"/>
        <v>0</v>
      </c>
      <c r="AI123" s="9">
        <f t="shared" si="29"/>
        <v>14.93212669683258</v>
      </c>
    </row>
    <row r="124" spans="1:35" ht="15">
      <c r="A124" s="1">
        <v>10699</v>
      </c>
      <c r="B124" s="1">
        <v>6</v>
      </c>
      <c r="C124" s="1">
        <v>3</v>
      </c>
      <c r="D124" s="2">
        <v>5.188</v>
      </c>
      <c r="E124" s="3">
        <v>4.3</v>
      </c>
      <c r="F124" s="1">
        <v>174</v>
      </c>
      <c r="G124" s="1">
        <v>72</v>
      </c>
      <c r="H124" s="1">
        <v>44</v>
      </c>
      <c r="I124" s="1">
        <v>17</v>
      </c>
      <c r="J124" s="1">
        <v>6</v>
      </c>
      <c r="K124" s="1">
        <v>4</v>
      </c>
      <c r="L124" s="1">
        <v>1</v>
      </c>
      <c r="M124" s="1">
        <v>0</v>
      </c>
      <c r="N124" s="1">
        <v>2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320</v>
      </c>
      <c r="V124" s="1">
        <f t="shared" si="16"/>
        <v>146</v>
      </c>
      <c r="W124" s="1">
        <f t="shared" si="17"/>
        <v>74</v>
      </c>
      <c r="X124" s="1">
        <f t="shared" si="18"/>
        <v>30</v>
      </c>
      <c r="Y124" s="1">
        <f t="shared" si="19"/>
        <v>13</v>
      </c>
      <c r="Z124" s="1">
        <f t="shared" si="20"/>
        <v>7</v>
      </c>
      <c r="AA124" s="1">
        <f t="shared" si="21"/>
        <v>3</v>
      </c>
      <c r="AB124" s="1">
        <f t="shared" si="22"/>
        <v>2</v>
      </c>
      <c r="AC124" s="1">
        <f t="shared" si="23"/>
        <v>2</v>
      </c>
      <c r="AD124" s="1">
        <f t="shared" si="24"/>
        <v>0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23.125</v>
      </c>
    </row>
    <row r="125" spans="1:35" ht="15">
      <c r="A125" s="1">
        <v>10699</v>
      </c>
      <c r="B125" s="1">
        <v>6</v>
      </c>
      <c r="C125" s="1">
        <v>4</v>
      </c>
      <c r="D125" s="2">
        <v>5.231</v>
      </c>
      <c r="E125" s="3">
        <v>4.3</v>
      </c>
      <c r="F125" s="1">
        <v>139</v>
      </c>
      <c r="G125" s="1">
        <v>41</v>
      </c>
      <c r="H125" s="1">
        <v>32</v>
      </c>
      <c r="I125" s="1">
        <v>21</v>
      </c>
      <c r="J125" s="1">
        <v>5</v>
      </c>
      <c r="K125" s="1">
        <v>4</v>
      </c>
      <c r="L125" s="1">
        <v>1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</v>
      </c>
      <c r="U125" s="1">
        <f t="shared" si="15"/>
        <v>244</v>
      </c>
      <c r="V125" s="1">
        <f t="shared" si="16"/>
        <v>105</v>
      </c>
      <c r="W125" s="1">
        <f t="shared" si="17"/>
        <v>64</v>
      </c>
      <c r="X125" s="1">
        <f t="shared" si="18"/>
        <v>32</v>
      </c>
      <c r="Y125" s="1">
        <f t="shared" si="19"/>
        <v>11</v>
      </c>
      <c r="Z125" s="1">
        <f t="shared" si="20"/>
        <v>6</v>
      </c>
      <c r="AA125" s="1">
        <f t="shared" si="21"/>
        <v>2</v>
      </c>
      <c r="AB125" s="1">
        <f t="shared" si="22"/>
        <v>1</v>
      </c>
      <c r="AC125" s="1">
        <f t="shared" si="23"/>
        <v>0</v>
      </c>
      <c r="AD125" s="1">
        <f t="shared" si="24"/>
        <v>0</v>
      </c>
      <c r="AE125" s="1">
        <f t="shared" si="25"/>
        <v>0</v>
      </c>
      <c r="AF125" s="1">
        <f t="shared" si="26"/>
        <v>0</v>
      </c>
      <c r="AG125" s="1">
        <f t="shared" si="27"/>
        <v>0</v>
      </c>
      <c r="AH125" s="1">
        <f t="shared" si="28"/>
        <v>0</v>
      </c>
      <c r="AI125" s="9">
        <f t="shared" si="29"/>
        <v>26.229508196721312</v>
      </c>
    </row>
    <row r="126" spans="1:35" ht="15">
      <c r="A126" s="1">
        <v>10699</v>
      </c>
      <c r="B126" s="1">
        <v>6</v>
      </c>
      <c r="C126" s="1">
        <v>5</v>
      </c>
      <c r="D126" s="2">
        <v>5.274</v>
      </c>
      <c r="E126" s="3">
        <v>4.3</v>
      </c>
      <c r="F126" s="1">
        <v>207</v>
      </c>
      <c r="G126" s="1">
        <v>50</v>
      </c>
      <c r="H126" s="1">
        <v>34</v>
      </c>
      <c r="I126" s="1">
        <v>24</v>
      </c>
      <c r="J126" s="1">
        <v>15</v>
      </c>
      <c r="K126" s="1">
        <v>6</v>
      </c>
      <c r="L126" s="1">
        <v>3</v>
      </c>
      <c r="M126" s="1">
        <v>1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  <c r="S126" s="1">
        <v>0</v>
      </c>
      <c r="T126" s="1">
        <v>2</v>
      </c>
      <c r="U126" s="1">
        <f t="shared" si="15"/>
        <v>341</v>
      </c>
      <c r="V126" s="1">
        <f t="shared" si="16"/>
        <v>134</v>
      </c>
      <c r="W126" s="1">
        <f t="shared" si="17"/>
        <v>84</v>
      </c>
      <c r="X126" s="1">
        <f t="shared" si="18"/>
        <v>50</v>
      </c>
      <c r="Y126" s="1">
        <f t="shared" si="19"/>
        <v>26</v>
      </c>
      <c r="Z126" s="1">
        <f t="shared" si="20"/>
        <v>11</v>
      </c>
      <c r="AA126" s="1">
        <f t="shared" si="21"/>
        <v>5</v>
      </c>
      <c r="AB126" s="1">
        <f t="shared" si="22"/>
        <v>2</v>
      </c>
      <c r="AC126" s="1">
        <f t="shared" si="23"/>
        <v>1</v>
      </c>
      <c r="AD126" s="1">
        <f t="shared" si="24"/>
        <v>1</v>
      </c>
      <c r="AE126" s="1">
        <f t="shared" si="25"/>
        <v>1</v>
      </c>
      <c r="AF126" s="1">
        <f t="shared" si="26"/>
        <v>1</v>
      </c>
      <c r="AG126" s="1">
        <f t="shared" si="27"/>
        <v>0</v>
      </c>
      <c r="AH126" s="1">
        <f t="shared" si="28"/>
        <v>0</v>
      </c>
      <c r="AI126" s="9">
        <f t="shared" si="29"/>
        <v>24.633431085043988</v>
      </c>
    </row>
    <row r="127" spans="1:35" ht="15">
      <c r="A127" s="1">
        <v>10699</v>
      </c>
      <c r="B127" s="1">
        <v>6</v>
      </c>
      <c r="C127" s="1">
        <v>6</v>
      </c>
      <c r="D127" s="2">
        <v>5.317</v>
      </c>
      <c r="E127" s="3">
        <v>4.3</v>
      </c>
      <c r="F127" s="1">
        <v>237</v>
      </c>
      <c r="G127" s="1">
        <v>89</v>
      </c>
      <c r="H127" s="1">
        <v>57</v>
      </c>
      <c r="I127" s="1">
        <v>43</v>
      </c>
      <c r="J127" s="1">
        <v>19</v>
      </c>
      <c r="K127" s="1">
        <v>14</v>
      </c>
      <c r="L127" s="1">
        <v>11</v>
      </c>
      <c r="M127" s="1">
        <v>2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472</v>
      </c>
      <c r="V127" s="1">
        <f t="shared" si="16"/>
        <v>235</v>
      </c>
      <c r="W127" s="1">
        <f t="shared" si="17"/>
        <v>146</v>
      </c>
      <c r="X127" s="1">
        <f t="shared" si="18"/>
        <v>89</v>
      </c>
      <c r="Y127" s="1">
        <f t="shared" si="19"/>
        <v>46</v>
      </c>
      <c r="Z127" s="1">
        <f t="shared" si="20"/>
        <v>27</v>
      </c>
      <c r="AA127" s="1">
        <f t="shared" si="21"/>
        <v>13</v>
      </c>
      <c r="AB127" s="1">
        <f t="shared" si="22"/>
        <v>2</v>
      </c>
      <c r="AC127" s="1">
        <f t="shared" si="23"/>
        <v>0</v>
      </c>
      <c r="AD127" s="1">
        <f t="shared" si="24"/>
        <v>0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30.93220338983051</v>
      </c>
    </row>
    <row r="128" spans="1:35" ht="15">
      <c r="A128" s="1">
        <v>10699</v>
      </c>
      <c r="B128" s="1">
        <v>6</v>
      </c>
      <c r="C128" s="1">
        <v>7</v>
      </c>
      <c r="D128" s="2">
        <v>5.36</v>
      </c>
      <c r="E128" s="3">
        <v>4.3</v>
      </c>
      <c r="F128" s="1">
        <v>177</v>
      </c>
      <c r="G128" s="1">
        <v>82</v>
      </c>
      <c r="H128" s="1">
        <v>38</v>
      </c>
      <c r="I128" s="1">
        <v>18</v>
      </c>
      <c r="J128" s="1">
        <v>8</v>
      </c>
      <c r="K128" s="1">
        <v>6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330</v>
      </c>
      <c r="V128" s="1">
        <f t="shared" si="16"/>
        <v>153</v>
      </c>
      <c r="W128" s="1">
        <f t="shared" si="17"/>
        <v>71</v>
      </c>
      <c r="X128" s="1">
        <f t="shared" si="18"/>
        <v>33</v>
      </c>
      <c r="Y128" s="1">
        <f t="shared" si="19"/>
        <v>15</v>
      </c>
      <c r="Z128" s="1">
        <f t="shared" si="20"/>
        <v>7</v>
      </c>
      <c r="AA128" s="1">
        <f t="shared" si="21"/>
        <v>1</v>
      </c>
      <c r="AB128" s="1">
        <f t="shared" si="22"/>
        <v>0</v>
      </c>
      <c r="AC128" s="1">
        <f t="shared" si="23"/>
        <v>0</v>
      </c>
      <c r="AD128" s="1">
        <f t="shared" si="24"/>
        <v>0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21.515151515151516</v>
      </c>
    </row>
    <row r="129" spans="1:35" ht="15">
      <c r="A129" s="1">
        <v>10699</v>
      </c>
      <c r="B129" s="1">
        <v>6</v>
      </c>
      <c r="C129" s="1">
        <v>8</v>
      </c>
      <c r="D129" s="2">
        <v>5.403</v>
      </c>
      <c r="E129" s="3">
        <v>4.3</v>
      </c>
      <c r="F129" s="1">
        <v>204</v>
      </c>
      <c r="G129" s="1">
        <v>71</v>
      </c>
      <c r="H129" s="1">
        <v>44</v>
      </c>
      <c r="I129" s="1">
        <v>25</v>
      </c>
      <c r="J129" s="1">
        <v>28</v>
      </c>
      <c r="K129" s="1">
        <v>15</v>
      </c>
      <c r="L129" s="1">
        <v>6</v>
      </c>
      <c r="M129" s="1">
        <v>2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</v>
      </c>
      <c r="U129" s="1">
        <f t="shared" si="15"/>
        <v>396</v>
      </c>
      <c r="V129" s="1">
        <f t="shared" si="16"/>
        <v>192</v>
      </c>
      <c r="W129" s="1">
        <f t="shared" si="17"/>
        <v>121</v>
      </c>
      <c r="X129" s="1">
        <f t="shared" si="18"/>
        <v>77</v>
      </c>
      <c r="Y129" s="1">
        <f t="shared" si="19"/>
        <v>52</v>
      </c>
      <c r="Z129" s="1">
        <f t="shared" si="20"/>
        <v>24</v>
      </c>
      <c r="AA129" s="1">
        <f t="shared" si="21"/>
        <v>9</v>
      </c>
      <c r="AB129" s="1">
        <f t="shared" si="22"/>
        <v>3</v>
      </c>
      <c r="AC129" s="1">
        <f t="shared" si="23"/>
        <v>1</v>
      </c>
      <c r="AD129" s="1">
        <f t="shared" si="24"/>
        <v>0</v>
      </c>
      <c r="AE129" s="1">
        <f t="shared" si="25"/>
        <v>0</v>
      </c>
      <c r="AF129" s="1">
        <f t="shared" si="26"/>
        <v>0</v>
      </c>
      <c r="AG129" s="1">
        <f t="shared" si="27"/>
        <v>0</v>
      </c>
      <c r="AH129" s="1">
        <f t="shared" si="28"/>
        <v>0</v>
      </c>
      <c r="AI129" s="9">
        <f t="shared" si="29"/>
        <v>30.555555555555557</v>
      </c>
    </row>
    <row r="130" spans="1:35" ht="15">
      <c r="A130" s="1">
        <v>10699</v>
      </c>
      <c r="B130" s="1">
        <v>6</v>
      </c>
      <c r="C130" s="1">
        <v>9</v>
      </c>
      <c r="D130" s="2">
        <v>5.446</v>
      </c>
      <c r="E130" s="3">
        <v>4.3</v>
      </c>
      <c r="F130" s="1">
        <v>237</v>
      </c>
      <c r="G130" s="1">
        <v>94</v>
      </c>
      <c r="H130" s="1">
        <v>49</v>
      </c>
      <c r="I130" s="1">
        <v>26</v>
      </c>
      <c r="J130" s="1">
        <v>11</v>
      </c>
      <c r="K130" s="1">
        <v>7</v>
      </c>
      <c r="L130" s="1">
        <v>1</v>
      </c>
      <c r="M130" s="1">
        <v>2</v>
      </c>
      <c r="N130" s="1">
        <v>2</v>
      </c>
      <c r="O130" s="1">
        <v>0</v>
      </c>
      <c r="P130" s="1">
        <v>1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430</v>
      </c>
      <c r="V130" s="1">
        <f t="shared" si="16"/>
        <v>193</v>
      </c>
      <c r="W130" s="1">
        <f t="shared" si="17"/>
        <v>99</v>
      </c>
      <c r="X130" s="1">
        <f t="shared" si="18"/>
        <v>50</v>
      </c>
      <c r="Y130" s="1">
        <f t="shared" si="19"/>
        <v>24</v>
      </c>
      <c r="Z130" s="1">
        <f t="shared" si="20"/>
        <v>13</v>
      </c>
      <c r="AA130" s="1">
        <f t="shared" si="21"/>
        <v>6</v>
      </c>
      <c r="AB130" s="1">
        <f t="shared" si="22"/>
        <v>5</v>
      </c>
      <c r="AC130" s="1">
        <f t="shared" si="23"/>
        <v>3</v>
      </c>
      <c r="AD130" s="1">
        <f t="shared" si="24"/>
        <v>1</v>
      </c>
      <c r="AE130" s="1">
        <f t="shared" si="25"/>
        <v>1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23.02325581395349</v>
      </c>
    </row>
    <row r="131" spans="1:35" ht="15">
      <c r="A131" s="1">
        <v>10699</v>
      </c>
      <c r="B131" s="1">
        <v>6</v>
      </c>
      <c r="C131" s="1">
        <v>10</v>
      </c>
      <c r="D131" s="2">
        <v>5.489</v>
      </c>
      <c r="E131" s="3">
        <v>4.3</v>
      </c>
      <c r="F131" s="1">
        <v>151</v>
      </c>
      <c r="G131" s="1">
        <v>62</v>
      </c>
      <c r="H131" s="1">
        <v>38</v>
      </c>
      <c r="I131" s="1">
        <v>29</v>
      </c>
      <c r="J131" s="1">
        <v>25</v>
      </c>
      <c r="K131" s="1">
        <v>6</v>
      </c>
      <c r="L131" s="1">
        <v>2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2</v>
      </c>
      <c r="U131" s="1">
        <f t="shared" si="15"/>
        <v>313</v>
      </c>
      <c r="V131" s="1">
        <f t="shared" si="16"/>
        <v>162</v>
      </c>
      <c r="W131" s="1">
        <f t="shared" si="17"/>
        <v>100</v>
      </c>
      <c r="X131" s="1">
        <f t="shared" si="18"/>
        <v>62</v>
      </c>
      <c r="Y131" s="1">
        <f t="shared" si="19"/>
        <v>33</v>
      </c>
      <c r="Z131" s="1">
        <f t="shared" si="20"/>
        <v>8</v>
      </c>
      <c r="AA131" s="1">
        <f t="shared" si="21"/>
        <v>2</v>
      </c>
      <c r="AB131" s="1">
        <f t="shared" si="22"/>
        <v>0</v>
      </c>
      <c r="AC131" s="1">
        <f t="shared" si="23"/>
        <v>0</v>
      </c>
      <c r="AD131" s="1">
        <f t="shared" si="24"/>
        <v>0</v>
      </c>
      <c r="AE131" s="1">
        <f t="shared" si="25"/>
        <v>0</v>
      </c>
      <c r="AF131" s="1">
        <f t="shared" si="26"/>
        <v>0</v>
      </c>
      <c r="AG131" s="1">
        <f t="shared" si="27"/>
        <v>0</v>
      </c>
      <c r="AH131" s="1">
        <f t="shared" si="28"/>
        <v>0</v>
      </c>
      <c r="AI131" s="9">
        <f t="shared" si="29"/>
        <v>31.948881789137378</v>
      </c>
    </row>
    <row r="132" spans="1:35" ht="15">
      <c r="A132" s="1">
        <v>10699</v>
      </c>
      <c r="B132" s="1">
        <v>6</v>
      </c>
      <c r="C132" s="1">
        <v>11</v>
      </c>
      <c r="D132" s="2">
        <v>5.532</v>
      </c>
      <c r="E132" s="3">
        <v>5.5</v>
      </c>
      <c r="F132" s="1">
        <v>134</v>
      </c>
      <c r="G132" s="1">
        <v>58</v>
      </c>
      <c r="H132" s="1">
        <v>40</v>
      </c>
      <c r="I132" s="1">
        <v>17</v>
      </c>
      <c r="J132" s="1">
        <v>11</v>
      </c>
      <c r="K132" s="1">
        <v>3</v>
      </c>
      <c r="L132" s="1">
        <v>3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2</v>
      </c>
      <c r="U132" s="1">
        <f t="shared" si="15"/>
        <v>268</v>
      </c>
      <c r="V132" s="1">
        <f t="shared" si="16"/>
        <v>134</v>
      </c>
      <c r="W132" s="1">
        <f t="shared" si="17"/>
        <v>76</v>
      </c>
      <c r="X132" s="1">
        <f t="shared" si="18"/>
        <v>36</v>
      </c>
      <c r="Y132" s="1">
        <f t="shared" si="19"/>
        <v>19</v>
      </c>
      <c r="Z132" s="1">
        <f t="shared" si="20"/>
        <v>8</v>
      </c>
      <c r="AA132" s="1">
        <f t="shared" si="21"/>
        <v>5</v>
      </c>
      <c r="AB132" s="1">
        <f t="shared" si="22"/>
        <v>2</v>
      </c>
      <c r="AC132" s="1">
        <f t="shared" si="23"/>
        <v>1</v>
      </c>
      <c r="AD132" s="1">
        <f t="shared" si="24"/>
        <v>1</v>
      </c>
      <c r="AE132" s="1">
        <f t="shared" si="25"/>
        <v>1</v>
      </c>
      <c r="AF132" s="1">
        <f t="shared" si="26"/>
        <v>1</v>
      </c>
      <c r="AG132" s="1">
        <f t="shared" si="27"/>
        <v>1</v>
      </c>
      <c r="AH132" s="1">
        <f t="shared" si="28"/>
        <v>0</v>
      </c>
      <c r="AI132" s="9">
        <f t="shared" si="29"/>
        <v>28.35820895522388</v>
      </c>
    </row>
    <row r="133" spans="1:35" ht="15">
      <c r="A133" s="1">
        <v>10699</v>
      </c>
      <c r="B133" s="1">
        <v>6</v>
      </c>
      <c r="C133" s="1">
        <v>12</v>
      </c>
      <c r="D133" s="2">
        <v>5.587</v>
      </c>
      <c r="E133" s="3">
        <v>5</v>
      </c>
      <c r="F133" s="1">
        <v>168</v>
      </c>
      <c r="G133" s="1">
        <v>66</v>
      </c>
      <c r="H133" s="1">
        <v>46</v>
      </c>
      <c r="I133" s="1">
        <v>24</v>
      </c>
      <c r="J133" s="1">
        <v>14</v>
      </c>
      <c r="K133" s="1">
        <v>2</v>
      </c>
      <c r="L133" s="1">
        <v>4</v>
      </c>
      <c r="M133" s="1">
        <v>0</v>
      </c>
      <c r="N133" s="1">
        <v>0</v>
      </c>
      <c r="O133" s="1">
        <v>1</v>
      </c>
      <c r="P133" s="1">
        <v>0</v>
      </c>
      <c r="Q133" s="1">
        <v>0</v>
      </c>
      <c r="R133" s="1">
        <v>0</v>
      </c>
      <c r="S133" s="1">
        <v>0</v>
      </c>
      <c r="T133" s="1">
        <v>2</v>
      </c>
      <c r="U133" s="1">
        <f t="shared" si="15"/>
        <v>325</v>
      </c>
      <c r="V133" s="1">
        <f t="shared" si="16"/>
        <v>157</v>
      </c>
      <c r="W133" s="1">
        <f t="shared" si="17"/>
        <v>91</v>
      </c>
      <c r="X133" s="1">
        <f t="shared" si="18"/>
        <v>45</v>
      </c>
      <c r="Y133" s="1">
        <f t="shared" si="19"/>
        <v>21</v>
      </c>
      <c r="Z133" s="1">
        <f t="shared" si="20"/>
        <v>7</v>
      </c>
      <c r="AA133" s="1">
        <f t="shared" si="21"/>
        <v>5</v>
      </c>
      <c r="AB133" s="1">
        <f t="shared" si="22"/>
        <v>1</v>
      </c>
      <c r="AC133" s="1">
        <f t="shared" si="23"/>
        <v>1</v>
      </c>
      <c r="AD133" s="1">
        <f t="shared" si="24"/>
        <v>1</v>
      </c>
      <c r="AE133" s="1">
        <f t="shared" si="25"/>
        <v>0</v>
      </c>
      <c r="AF133" s="1">
        <f t="shared" si="26"/>
        <v>0</v>
      </c>
      <c r="AG133" s="1">
        <f t="shared" si="27"/>
        <v>0</v>
      </c>
      <c r="AH133" s="1">
        <f t="shared" si="28"/>
        <v>0</v>
      </c>
      <c r="AI133" s="9">
        <f t="shared" si="29"/>
        <v>28.000000000000004</v>
      </c>
    </row>
    <row r="134" spans="1:35" ht="15">
      <c r="A134" s="1">
        <v>10699</v>
      </c>
      <c r="B134" s="1">
        <v>6</v>
      </c>
      <c r="C134" s="1">
        <v>13</v>
      </c>
      <c r="D134" s="2">
        <v>5.637</v>
      </c>
      <c r="E134" s="3">
        <v>4.3</v>
      </c>
      <c r="F134" s="1">
        <v>147</v>
      </c>
      <c r="G134" s="1">
        <v>31</v>
      </c>
      <c r="H134" s="1">
        <v>27</v>
      </c>
      <c r="I134" s="1">
        <v>20</v>
      </c>
      <c r="J134" s="1">
        <v>9</v>
      </c>
      <c r="K134" s="1">
        <v>3</v>
      </c>
      <c r="L134" s="1">
        <v>0</v>
      </c>
      <c r="M134" s="1">
        <v>0</v>
      </c>
      <c r="N134" s="1">
        <v>1</v>
      </c>
      <c r="O134" s="1">
        <v>0</v>
      </c>
      <c r="P134" s="1">
        <v>1</v>
      </c>
      <c r="Q134" s="1">
        <v>2</v>
      </c>
      <c r="R134" s="1">
        <v>0</v>
      </c>
      <c r="S134" s="1">
        <v>0</v>
      </c>
      <c r="T134" s="1">
        <v>2</v>
      </c>
      <c r="U134" s="1">
        <f t="shared" si="15"/>
        <v>241</v>
      </c>
      <c r="V134" s="1">
        <f t="shared" si="16"/>
        <v>94</v>
      </c>
      <c r="W134" s="1">
        <f t="shared" si="17"/>
        <v>63</v>
      </c>
      <c r="X134" s="1">
        <f t="shared" si="18"/>
        <v>36</v>
      </c>
      <c r="Y134" s="1">
        <f t="shared" si="19"/>
        <v>16</v>
      </c>
      <c r="Z134" s="1">
        <f t="shared" si="20"/>
        <v>7</v>
      </c>
      <c r="AA134" s="1">
        <f t="shared" si="21"/>
        <v>4</v>
      </c>
      <c r="AB134" s="1">
        <f t="shared" si="22"/>
        <v>4</v>
      </c>
      <c r="AC134" s="1">
        <f t="shared" si="23"/>
        <v>4</v>
      </c>
      <c r="AD134" s="1">
        <f t="shared" si="24"/>
        <v>3</v>
      </c>
      <c r="AE134" s="1">
        <f t="shared" si="25"/>
        <v>3</v>
      </c>
      <c r="AF134" s="1">
        <f t="shared" si="26"/>
        <v>2</v>
      </c>
      <c r="AG134" s="1">
        <f t="shared" si="27"/>
        <v>0</v>
      </c>
      <c r="AH134" s="1">
        <f t="shared" si="28"/>
        <v>0</v>
      </c>
      <c r="AI134" s="9">
        <f t="shared" si="29"/>
        <v>26.141078838174277</v>
      </c>
    </row>
    <row r="135" spans="1:35" ht="15">
      <c r="A135" s="1">
        <v>10699</v>
      </c>
      <c r="B135" s="1">
        <v>6</v>
      </c>
      <c r="C135" s="1">
        <v>14</v>
      </c>
      <c r="D135" s="2">
        <v>5.68</v>
      </c>
      <c r="E135" s="3">
        <v>4.3</v>
      </c>
      <c r="F135" s="1">
        <v>297</v>
      </c>
      <c r="G135" s="1">
        <v>143</v>
      </c>
      <c r="H135" s="1">
        <v>71</v>
      </c>
      <c r="I135" s="1">
        <v>43</v>
      </c>
      <c r="J135" s="1">
        <v>25</v>
      </c>
      <c r="K135" s="1">
        <v>16</v>
      </c>
      <c r="L135" s="1">
        <v>3</v>
      </c>
      <c r="M135" s="1">
        <v>1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600</v>
      </c>
      <c r="V135" s="1">
        <f t="shared" si="16"/>
        <v>303</v>
      </c>
      <c r="W135" s="1">
        <f t="shared" si="17"/>
        <v>160</v>
      </c>
      <c r="X135" s="1">
        <f t="shared" si="18"/>
        <v>89</v>
      </c>
      <c r="Y135" s="1">
        <f t="shared" si="19"/>
        <v>46</v>
      </c>
      <c r="Z135" s="1">
        <f t="shared" si="20"/>
        <v>21</v>
      </c>
      <c r="AA135" s="1">
        <f t="shared" si="21"/>
        <v>5</v>
      </c>
      <c r="AB135" s="1">
        <f t="shared" si="22"/>
        <v>2</v>
      </c>
      <c r="AC135" s="1">
        <f t="shared" si="23"/>
        <v>1</v>
      </c>
      <c r="AD135" s="1">
        <f t="shared" si="24"/>
        <v>0</v>
      </c>
      <c r="AE135" s="1">
        <f t="shared" si="25"/>
        <v>0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26.666666666666668</v>
      </c>
    </row>
    <row r="136" spans="1:35" ht="15">
      <c r="A136" s="1">
        <v>10699</v>
      </c>
      <c r="B136" s="1">
        <v>6</v>
      </c>
      <c r="C136" s="1">
        <v>15</v>
      </c>
      <c r="D136" s="2">
        <v>5.723</v>
      </c>
      <c r="E136" s="3">
        <v>4.3</v>
      </c>
      <c r="F136" s="1">
        <v>513</v>
      </c>
      <c r="G136" s="1">
        <v>219</v>
      </c>
      <c r="H136" s="1">
        <v>116</v>
      </c>
      <c r="I136" s="1">
        <v>53</v>
      </c>
      <c r="J136" s="1">
        <v>23</v>
      </c>
      <c r="K136" s="1">
        <v>7</v>
      </c>
      <c r="L136" s="1">
        <v>4</v>
      </c>
      <c r="M136" s="1">
        <v>2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937</v>
      </c>
      <c r="V136" s="1">
        <f aca="true" t="shared" si="31" ref="V136:V199">SUM(G136:S136)</f>
        <v>424</v>
      </c>
      <c r="W136" s="1">
        <f aca="true" t="shared" si="32" ref="W136:W199">SUM(H136:S136)</f>
        <v>205</v>
      </c>
      <c r="X136" s="1">
        <f aca="true" t="shared" si="33" ref="X136:X199">SUM(I136:S136)</f>
        <v>89</v>
      </c>
      <c r="Y136" s="1">
        <f aca="true" t="shared" si="34" ref="Y136:Y199">SUM(J136:S136)</f>
        <v>36</v>
      </c>
      <c r="Z136" s="1">
        <f aca="true" t="shared" si="35" ref="Z136:Z199">SUM(K136:S136)</f>
        <v>13</v>
      </c>
      <c r="AA136" s="1">
        <f aca="true" t="shared" si="36" ref="AA136:AA199">SUM(L136:S136)</f>
        <v>6</v>
      </c>
      <c r="AB136" s="1">
        <f aca="true" t="shared" si="37" ref="AB136:AB199">SUM(M136:S136)</f>
        <v>2</v>
      </c>
      <c r="AC136" s="1">
        <f aca="true" t="shared" si="38" ref="AC136:AC199">SUM(N136:S136)</f>
        <v>0</v>
      </c>
      <c r="AD136" s="1">
        <f aca="true" t="shared" si="39" ref="AD136:AD199">SUM(O136:S136)</f>
        <v>0</v>
      </c>
      <c r="AE136" s="1">
        <f aca="true" t="shared" si="40" ref="AE136:AE199">SUM(P136:S136)</f>
        <v>0</v>
      </c>
      <c r="AF136" s="1">
        <f aca="true" t="shared" si="41" ref="AF136:AF199">SUM(Q136:S136)</f>
        <v>0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21.878335112059766</v>
      </c>
    </row>
    <row r="137" spans="1:35" ht="15">
      <c r="A137" s="1">
        <v>10699</v>
      </c>
      <c r="B137" s="1">
        <v>6</v>
      </c>
      <c r="C137" s="1">
        <v>16</v>
      </c>
      <c r="D137" s="2">
        <v>5.766</v>
      </c>
      <c r="E137" s="3">
        <v>4.3</v>
      </c>
      <c r="F137" s="1">
        <v>355</v>
      </c>
      <c r="G137" s="1">
        <v>177</v>
      </c>
      <c r="H137" s="1">
        <v>72</v>
      </c>
      <c r="I137" s="1">
        <v>32</v>
      </c>
      <c r="J137" s="1">
        <v>10</v>
      </c>
      <c r="K137" s="1">
        <v>4</v>
      </c>
      <c r="L137" s="1">
        <v>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652</v>
      </c>
      <c r="V137" s="1">
        <f t="shared" si="31"/>
        <v>297</v>
      </c>
      <c r="W137" s="1">
        <f t="shared" si="32"/>
        <v>120</v>
      </c>
      <c r="X137" s="1">
        <f t="shared" si="33"/>
        <v>48</v>
      </c>
      <c r="Y137" s="1">
        <f t="shared" si="34"/>
        <v>16</v>
      </c>
      <c r="Z137" s="1">
        <f t="shared" si="35"/>
        <v>6</v>
      </c>
      <c r="AA137" s="1">
        <f t="shared" si="36"/>
        <v>2</v>
      </c>
      <c r="AB137" s="1">
        <f t="shared" si="37"/>
        <v>0</v>
      </c>
      <c r="AC137" s="1">
        <f t="shared" si="38"/>
        <v>0</v>
      </c>
      <c r="AD137" s="1">
        <f t="shared" si="39"/>
        <v>0</v>
      </c>
      <c r="AE137" s="1">
        <f t="shared" si="40"/>
        <v>0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18.404907975460123</v>
      </c>
    </row>
    <row r="138" spans="1:35" ht="15">
      <c r="A138" s="1">
        <v>10699</v>
      </c>
      <c r="B138" s="1">
        <v>6</v>
      </c>
      <c r="C138" s="1">
        <v>17</v>
      </c>
      <c r="D138" s="2">
        <v>5.809</v>
      </c>
      <c r="E138" s="3">
        <v>4.3</v>
      </c>
      <c r="F138" s="1">
        <v>151</v>
      </c>
      <c r="G138" s="1">
        <v>54</v>
      </c>
      <c r="H138" s="1">
        <v>24</v>
      </c>
      <c r="I138" s="1">
        <v>8</v>
      </c>
      <c r="J138" s="1">
        <v>8</v>
      </c>
      <c r="K138" s="1">
        <v>5</v>
      </c>
      <c r="L138" s="1">
        <v>0</v>
      </c>
      <c r="M138" s="1">
        <v>2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2</v>
      </c>
      <c r="U138" s="1">
        <f t="shared" si="30"/>
        <v>252</v>
      </c>
      <c r="V138" s="1">
        <f t="shared" si="31"/>
        <v>101</v>
      </c>
      <c r="W138" s="1">
        <f t="shared" si="32"/>
        <v>47</v>
      </c>
      <c r="X138" s="1">
        <f t="shared" si="33"/>
        <v>23</v>
      </c>
      <c r="Y138" s="1">
        <f t="shared" si="34"/>
        <v>15</v>
      </c>
      <c r="Z138" s="1">
        <f t="shared" si="35"/>
        <v>7</v>
      </c>
      <c r="AA138" s="1">
        <f t="shared" si="36"/>
        <v>2</v>
      </c>
      <c r="AB138" s="1">
        <f t="shared" si="37"/>
        <v>2</v>
      </c>
      <c r="AC138" s="1">
        <f t="shared" si="38"/>
        <v>0</v>
      </c>
      <c r="AD138" s="1">
        <f t="shared" si="39"/>
        <v>0</v>
      </c>
      <c r="AE138" s="1">
        <f t="shared" si="40"/>
        <v>0</v>
      </c>
      <c r="AF138" s="1">
        <f t="shared" si="41"/>
        <v>0</v>
      </c>
      <c r="AG138" s="1">
        <f t="shared" si="42"/>
        <v>0</v>
      </c>
      <c r="AH138" s="1">
        <f t="shared" si="43"/>
        <v>0</v>
      </c>
      <c r="AI138" s="9">
        <f t="shared" si="44"/>
        <v>18.650793650793652</v>
      </c>
    </row>
    <row r="139" spans="1:35" ht="15">
      <c r="A139" s="1">
        <v>10699</v>
      </c>
      <c r="B139" s="1">
        <v>6</v>
      </c>
      <c r="C139" s="1">
        <v>18</v>
      </c>
      <c r="D139" s="2">
        <v>5.852</v>
      </c>
      <c r="E139" s="3">
        <v>5.5</v>
      </c>
      <c r="F139" s="1">
        <v>67</v>
      </c>
      <c r="G139" s="1">
        <v>15</v>
      </c>
      <c r="H139" s="1">
        <v>7</v>
      </c>
      <c r="I139" s="1">
        <v>2</v>
      </c>
      <c r="J139" s="1">
        <v>3</v>
      </c>
      <c r="K139" s="1">
        <v>2</v>
      </c>
      <c r="L139" s="1">
        <v>0</v>
      </c>
      <c r="M139" s="1">
        <v>1</v>
      </c>
      <c r="N139" s="1">
        <v>2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99</v>
      </c>
      <c r="V139" s="1">
        <f t="shared" si="31"/>
        <v>32</v>
      </c>
      <c r="W139" s="1">
        <f t="shared" si="32"/>
        <v>17</v>
      </c>
      <c r="X139" s="1">
        <f t="shared" si="33"/>
        <v>10</v>
      </c>
      <c r="Y139" s="1">
        <f t="shared" si="34"/>
        <v>8</v>
      </c>
      <c r="Z139" s="1">
        <f t="shared" si="35"/>
        <v>5</v>
      </c>
      <c r="AA139" s="1">
        <f t="shared" si="36"/>
        <v>3</v>
      </c>
      <c r="AB139" s="1">
        <f t="shared" si="37"/>
        <v>3</v>
      </c>
      <c r="AC139" s="1">
        <f t="shared" si="38"/>
        <v>2</v>
      </c>
      <c r="AD139" s="1">
        <f t="shared" si="39"/>
        <v>0</v>
      </c>
      <c r="AE139" s="1">
        <f t="shared" si="40"/>
        <v>0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17.17171717171717</v>
      </c>
    </row>
    <row r="140" spans="1:35" ht="15">
      <c r="A140" s="1">
        <v>10699</v>
      </c>
      <c r="B140" s="1">
        <v>6</v>
      </c>
      <c r="C140" s="1">
        <v>19</v>
      </c>
      <c r="D140" s="2">
        <v>5.907</v>
      </c>
      <c r="E140" s="3">
        <v>5</v>
      </c>
      <c r="F140" s="1">
        <v>79</v>
      </c>
      <c r="G140" s="1">
        <v>37</v>
      </c>
      <c r="H140" s="1">
        <v>8</v>
      </c>
      <c r="I140" s="1">
        <v>6</v>
      </c>
      <c r="J140" s="1">
        <v>5</v>
      </c>
      <c r="K140" s="1">
        <v>1</v>
      </c>
      <c r="L140" s="1">
        <v>3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140</v>
      </c>
      <c r="V140" s="1">
        <f t="shared" si="31"/>
        <v>61</v>
      </c>
      <c r="W140" s="1">
        <f t="shared" si="32"/>
        <v>24</v>
      </c>
      <c r="X140" s="1">
        <f t="shared" si="33"/>
        <v>16</v>
      </c>
      <c r="Y140" s="1">
        <f t="shared" si="34"/>
        <v>10</v>
      </c>
      <c r="Z140" s="1">
        <f t="shared" si="35"/>
        <v>5</v>
      </c>
      <c r="AA140" s="1">
        <f t="shared" si="36"/>
        <v>4</v>
      </c>
      <c r="AB140" s="1">
        <f t="shared" si="37"/>
        <v>1</v>
      </c>
      <c r="AC140" s="1">
        <f t="shared" si="38"/>
        <v>1</v>
      </c>
      <c r="AD140" s="1">
        <f t="shared" si="39"/>
        <v>1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17.142857142857142</v>
      </c>
    </row>
    <row r="141" spans="1:35" ht="15">
      <c r="A141" s="1">
        <v>10699</v>
      </c>
      <c r="B141" s="1">
        <v>6</v>
      </c>
      <c r="C141" s="1">
        <v>20</v>
      </c>
      <c r="D141" s="2">
        <v>5.957</v>
      </c>
      <c r="E141" s="3">
        <v>4.3</v>
      </c>
      <c r="F141" s="1">
        <v>257</v>
      </c>
      <c r="G141" s="1">
        <v>131</v>
      </c>
      <c r="H141" s="1">
        <v>92</v>
      </c>
      <c r="I141" s="1">
        <v>68</v>
      </c>
      <c r="J141" s="1">
        <v>34</v>
      </c>
      <c r="K141" s="1">
        <v>15</v>
      </c>
      <c r="L141" s="1">
        <v>8</v>
      </c>
      <c r="M141" s="1">
        <v>0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1</v>
      </c>
      <c r="T141" s="1">
        <v>2</v>
      </c>
      <c r="U141" s="1">
        <f t="shared" si="30"/>
        <v>607</v>
      </c>
      <c r="V141" s="1">
        <f t="shared" si="31"/>
        <v>350</v>
      </c>
      <c r="W141" s="1">
        <f t="shared" si="32"/>
        <v>219</v>
      </c>
      <c r="X141" s="1">
        <f t="shared" si="33"/>
        <v>127</v>
      </c>
      <c r="Y141" s="1">
        <f t="shared" si="34"/>
        <v>59</v>
      </c>
      <c r="Z141" s="1">
        <f t="shared" si="35"/>
        <v>25</v>
      </c>
      <c r="AA141" s="1">
        <f t="shared" si="36"/>
        <v>10</v>
      </c>
      <c r="AB141" s="1">
        <f t="shared" si="37"/>
        <v>2</v>
      </c>
      <c r="AC141" s="1">
        <f t="shared" si="38"/>
        <v>2</v>
      </c>
      <c r="AD141" s="1">
        <f t="shared" si="39"/>
        <v>1</v>
      </c>
      <c r="AE141" s="1">
        <f t="shared" si="40"/>
        <v>1</v>
      </c>
      <c r="AF141" s="1">
        <f t="shared" si="41"/>
        <v>1</v>
      </c>
      <c r="AG141" s="1">
        <f t="shared" si="42"/>
        <v>1</v>
      </c>
      <c r="AH141" s="1">
        <f t="shared" si="43"/>
        <v>1</v>
      </c>
      <c r="AI141" s="9">
        <f t="shared" si="44"/>
        <v>36.07907742998353</v>
      </c>
    </row>
    <row r="142" spans="1:35" ht="15">
      <c r="A142" s="1">
        <v>10699</v>
      </c>
      <c r="B142" s="1">
        <v>6</v>
      </c>
      <c r="C142" s="1">
        <v>21</v>
      </c>
      <c r="D142" s="2">
        <v>6</v>
      </c>
      <c r="E142" s="3">
        <v>4.3</v>
      </c>
      <c r="F142" s="1">
        <v>397</v>
      </c>
      <c r="G142" s="1">
        <v>161</v>
      </c>
      <c r="H142" s="1">
        <v>131</v>
      </c>
      <c r="I142" s="1">
        <v>47</v>
      </c>
      <c r="J142" s="1">
        <v>27</v>
      </c>
      <c r="K142" s="1">
        <v>7</v>
      </c>
      <c r="L142" s="1">
        <v>1</v>
      </c>
      <c r="M142" s="1">
        <v>1</v>
      </c>
      <c r="N142" s="1">
        <v>1</v>
      </c>
      <c r="O142" s="1">
        <v>0</v>
      </c>
      <c r="P142" s="1">
        <v>1</v>
      </c>
      <c r="Q142" s="1">
        <v>0</v>
      </c>
      <c r="R142" s="1">
        <v>0</v>
      </c>
      <c r="S142" s="1">
        <v>1</v>
      </c>
      <c r="T142" s="1">
        <v>2</v>
      </c>
      <c r="U142" s="1">
        <f t="shared" si="30"/>
        <v>775</v>
      </c>
      <c r="V142" s="1">
        <f t="shared" si="31"/>
        <v>378</v>
      </c>
      <c r="W142" s="1">
        <f t="shared" si="32"/>
        <v>217</v>
      </c>
      <c r="X142" s="1">
        <f t="shared" si="33"/>
        <v>86</v>
      </c>
      <c r="Y142" s="1">
        <f t="shared" si="34"/>
        <v>39</v>
      </c>
      <c r="Z142" s="1">
        <f t="shared" si="35"/>
        <v>12</v>
      </c>
      <c r="AA142" s="1">
        <f t="shared" si="36"/>
        <v>5</v>
      </c>
      <c r="AB142" s="1">
        <f t="shared" si="37"/>
        <v>4</v>
      </c>
      <c r="AC142" s="1">
        <f t="shared" si="38"/>
        <v>3</v>
      </c>
      <c r="AD142" s="1">
        <f t="shared" si="39"/>
        <v>2</v>
      </c>
      <c r="AE142" s="1">
        <f t="shared" si="40"/>
        <v>2</v>
      </c>
      <c r="AF142" s="1">
        <f t="shared" si="41"/>
        <v>1</v>
      </c>
      <c r="AG142" s="1">
        <f t="shared" si="42"/>
        <v>1</v>
      </c>
      <c r="AH142" s="1">
        <f t="shared" si="43"/>
        <v>1</v>
      </c>
      <c r="AI142" s="9">
        <f t="shared" si="44"/>
        <v>28.000000000000004</v>
      </c>
    </row>
    <row r="143" spans="1:35" ht="15">
      <c r="A143" s="1">
        <v>10699</v>
      </c>
      <c r="B143" s="1">
        <v>6</v>
      </c>
      <c r="C143" s="1">
        <v>22</v>
      </c>
      <c r="D143" s="2">
        <v>6.043</v>
      </c>
      <c r="E143" s="3">
        <v>4.2</v>
      </c>
      <c r="F143" s="1">
        <v>507</v>
      </c>
      <c r="G143" s="1">
        <v>249</v>
      </c>
      <c r="H143" s="1">
        <v>155</v>
      </c>
      <c r="I143" s="1">
        <v>81</v>
      </c>
      <c r="J143" s="1">
        <v>33</v>
      </c>
      <c r="K143" s="1">
        <v>17</v>
      </c>
      <c r="L143" s="1">
        <v>4</v>
      </c>
      <c r="M143" s="1">
        <v>1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f t="shared" si="30"/>
        <v>1048</v>
      </c>
      <c r="V143" s="1">
        <f t="shared" si="31"/>
        <v>541</v>
      </c>
      <c r="W143" s="1">
        <f t="shared" si="32"/>
        <v>292</v>
      </c>
      <c r="X143" s="1">
        <f t="shared" si="33"/>
        <v>137</v>
      </c>
      <c r="Y143" s="1">
        <f t="shared" si="34"/>
        <v>56</v>
      </c>
      <c r="Z143" s="1">
        <f t="shared" si="35"/>
        <v>23</v>
      </c>
      <c r="AA143" s="1">
        <f t="shared" si="36"/>
        <v>6</v>
      </c>
      <c r="AB143" s="1">
        <f t="shared" si="37"/>
        <v>2</v>
      </c>
      <c r="AC143" s="1">
        <f t="shared" si="38"/>
        <v>1</v>
      </c>
      <c r="AD143" s="1">
        <f t="shared" si="39"/>
        <v>0</v>
      </c>
      <c r="AE143" s="1">
        <f t="shared" si="40"/>
        <v>0</v>
      </c>
      <c r="AF143" s="1">
        <f t="shared" si="41"/>
        <v>0</v>
      </c>
      <c r="AG143" s="1">
        <f t="shared" si="42"/>
        <v>0</v>
      </c>
      <c r="AH143" s="1">
        <f t="shared" si="43"/>
        <v>0</v>
      </c>
      <c r="AI143" s="9">
        <f t="shared" si="44"/>
        <v>27.86259541984733</v>
      </c>
    </row>
    <row r="144" spans="1:35" ht="15">
      <c r="A144" s="1">
        <v>10699</v>
      </c>
      <c r="B144" s="1">
        <v>6</v>
      </c>
      <c r="C144" s="1">
        <v>23</v>
      </c>
      <c r="D144" s="2">
        <v>6.085</v>
      </c>
      <c r="E144" s="3">
        <v>5.5</v>
      </c>
      <c r="F144" s="1">
        <v>414</v>
      </c>
      <c r="G144" s="1">
        <v>193</v>
      </c>
      <c r="H144" s="1">
        <v>134</v>
      </c>
      <c r="I144" s="1">
        <v>89</v>
      </c>
      <c r="J144" s="1">
        <v>49</v>
      </c>
      <c r="K144" s="1">
        <v>23</v>
      </c>
      <c r="L144" s="1">
        <v>15</v>
      </c>
      <c r="M144" s="1">
        <v>0</v>
      </c>
      <c r="N144" s="1">
        <v>0</v>
      </c>
      <c r="O144" s="1">
        <v>1</v>
      </c>
      <c r="P144" s="1">
        <v>0</v>
      </c>
      <c r="Q144" s="1">
        <v>0</v>
      </c>
      <c r="R144" s="1">
        <v>0</v>
      </c>
      <c r="S144" s="1">
        <v>0</v>
      </c>
      <c r="T144" s="1">
        <v>2</v>
      </c>
      <c r="U144" s="1">
        <f t="shared" si="30"/>
        <v>918</v>
      </c>
      <c r="V144" s="1">
        <f t="shared" si="31"/>
        <v>504</v>
      </c>
      <c r="W144" s="1">
        <f t="shared" si="32"/>
        <v>311</v>
      </c>
      <c r="X144" s="1">
        <f t="shared" si="33"/>
        <v>177</v>
      </c>
      <c r="Y144" s="1">
        <f t="shared" si="34"/>
        <v>88</v>
      </c>
      <c r="Z144" s="1">
        <f t="shared" si="35"/>
        <v>39</v>
      </c>
      <c r="AA144" s="1">
        <f t="shared" si="36"/>
        <v>16</v>
      </c>
      <c r="AB144" s="1">
        <f t="shared" si="37"/>
        <v>1</v>
      </c>
      <c r="AC144" s="1">
        <f t="shared" si="38"/>
        <v>1</v>
      </c>
      <c r="AD144" s="1">
        <f t="shared" si="39"/>
        <v>1</v>
      </c>
      <c r="AE144" s="1">
        <f t="shared" si="40"/>
        <v>0</v>
      </c>
      <c r="AF144" s="1">
        <f t="shared" si="41"/>
        <v>0</v>
      </c>
      <c r="AG144" s="1">
        <f t="shared" si="42"/>
        <v>0</v>
      </c>
      <c r="AH144" s="1">
        <f t="shared" si="43"/>
        <v>0</v>
      </c>
      <c r="AI144" s="9">
        <f t="shared" si="44"/>
        <v>33.87799564270153</v>
      </c>
    </row>
    <row r="145" spans="1:35" ht="15">
      <c r="A145" s="1">
        <v>11199</v>
      </c>
      <c r="B145" s="1">
        <v>7</v>
      </c>
      <c r="C145" s="1">
        <v>1</v>
      </c>
      <c r="D145" s="2">
        <v>6.14</v>
      </c>
      <c r="E145" s="3">
        <v>6</v>
      </c>
      <c r="F145" s="1">
        <v>348</v>
      </c>
      <c r="G145" s="1">
        <v>198</v>
      </c>
      <c r="H145" s="1">
        <v>154</v>
      </c>
      <c r="I145" s="1">
        <v>95</v>
      </c>
      <c r="J145" s="1">
        <v>66</v>
      </c>
      <c r="K145" s="1">
        <v>26</v>
      </c>
      <c r="L145" s="1">
        <v>8</v>
      </c>
      <c r="M145" s="1">
        <v>3</v>
      </c>
      <c r="N145" s="1">
        <v>1</v>
      </c>
      <c r="O145" s="1">
        <v>0</v>
      </c>
      <c r="P145" s="1">
        <v>2</v>
      </c>
      <c r="Q145" s="1">
        <v>1</v>
      </c>
      <c r="R145" s="1">
        <v>1</v>
      </c>
      <c r="S145" s="1">
        <v>0</v>
      </c>
      <c r="T145" s="1">
        <v>2</v>
      </c>
      <c r="U145" s="1">
        <f t="shared" si="30"/>
        <v>903</v>
      </c>
      <c r="V145" s="1">
        <f t="shared" si="31"/>
        <v>555</v>
      </c>
      <c r="W145" s="1">
        <f t="shared" si="32"/>
        <v>357</v>
      </c>
      <c r="X145" s="1">
        <f t="shared" si="33"/>
        <v>203</v>
      </c>
      <c r="Y145" s="1">
        <f t="shared" si="34"/>
        <v>108</v>
      </c>
      <c r="Z145" s="1">
        <f t="shared" si="35"/>
        <v>42</v>
      </c>
      <c r="AA145" s="1">
        <f t="shared" si="36"/>
        <v>16</v>
      </c>
      <c r="AB145" s="1">
        <f t="shared" si="37"/>
        <v>8</v>
      </c>
      <c r="AC145" s="1">
        <f t="shared" si="38"/>
        <v>5</v>
      </c>
      <c r="AD145" s="1">
        <f t="shared" si="39"/>
        <v>4</v>
      </c>
      <c r="AE145" s="1">
        <f t="shared" si="40"/>
        <v>4</v>
      </c>
      <c r="AF145" s="1">
        <f t="shared" si="41"/>
        <v>2</v>
      </c>
      <c r="AG145" s="1">
        <f t="shared" si="42"/>
        <v>1</v>
      </c>
      <c r="AH145" s="1">
        <f t="shared" si="43"/>
        <v>0</v>
      </c>
      <c r="AI145" s="9">
        <f t="shared" si="44"/>
        <v>39.53488372093023</v>
      </c>
    </row>
    <row r="146" spans="1:35" ht="15">
      <c r="A146" s="1">
        <v>11199</v>
      </c>
      <c r="B146" s="1">
        <v>7</v>
      </c>
      <c r="C146" s="1">
        <v>2</v>
      </c>
      <c r="D146" s="2">
        <v>6.2</v>
      </c>
      <c r="E146" s="3">
        <v>5</v>
      </c>
      <c r="F146" s="1">
        <v>372</v>
      </c>
      <c r="G146" s="1">
        <v>230</v>
      </c>
      <c r="H146" s="1">
        <v>148</v>
      </c>
      <c r="I146" s="1">
        <v>102</v>
      </c>
      <c r="J146" s="1">
        <v>47</v>
      </c>
      <c r="K146" s="1">
        <v>24</v>
      </c>
      <c r="L146" s="1">
        <v>4</v>
      </c>
      <c r="M146" s="1">
        <v>4</v>
      </c>
      <c r="N146" s="1">
        <v>2</v>
      </c>
      <c r="O146" s="1">
        <v>0</v>
      </c>
      <c r="P146" s="1">
        <v>0</v>
      </c>
      <c r="Q146" s="1">
        <v>1</v>
      </c>
      <c r="R146" s="1">
        <v>1</v>
      </c>
      <c r="S146" s="1">
        <v>0</v>
      </c>
      <c r="T146" s="1">
        <v>2</v>
      </c>
      <c r="U146" s="1">
        <f t="shared" si="30"/>
        <v>935</v>
      </c>
      <c r="V146" s="1">
        <f t="shared" si="31"/>
        <v>563</v>
      </c>
      <c r="W146" s="1">
        <f t="shared" si="32"/>
        <v>333</v>
      </c>
      <c r="X146" s="1">
        <f t="shared" si="33"/>
        <v>185</v>
      </c>
      <c r="Y146" s="1">
        <f t="shared" si="34"/>
        <v>83</v>
      </c>
      <c r="Z146" s="1">
        <f t="shared" si="35"/>
        <v>36</v>
      </c>
      <c r="AA146" s="1">
        <f t="shared" si="36"/>
        <v>12</v>
      </c>
      <c r="AB146" s="1">
        <f t="shared" si="37"/>
        <v>8</v>
      </c>
      <c r="AC146" s="1">
        <f t="shared" si="38"/>
        <v>4</v>
      </c>
      <c r="AD146" s="1">
        <f t="shared" si="39"/>
        <v>2</v>
      </c>
      <c r="AE146" s="1">
        <f t="shared" si="40"/>
        <v>2</v>
      </c>
      <c r="AF146" s="1">
        <f t="shared" si="41"/>
        <v>2</v>
      </c>
      <c r="AG146" s="1">
        <f t="shared" si="42"/>
        <v>1</v>
      </c>
      <c r="AH146" s="1">
        <f t="shared" si="43"/>
        <v>0</v>
      </c>
      <c r="AI146" s="9">
        <f t="shared" si="44"/>
        <v>35.61497326203209</v>
      </c>
    </row>
    <row r="147" spans="1:35" ht="15">
      <c r="A147" s="1">
        <v>11199</v>
      </c>
      <c r="B147" s="1">
        <v>7</v>
      </c>
      <c r="C147" s="1">
        <v>3</v>
      </c>
      <c r="D147" s="2">
        <v>6.25</v>
      </c>
      <c r="E147" s="3">
        <v>6</v>
      </c>
      <c r="F147" s="1">
        <v>693</v>
      </c>
      <c r="G147" s="1">
        <v>371</v>
      </c>
      <c r="H147" s="1">
        <v>221</v>
      </c>
      <c r="I147" s="1">
        <v>91</v>
      </c>
      <c r="J147" s="1">
        <v>47</v>
      </c>
      <c r="K147" s="1">
        <v>21</v>
      </c>
      <c r="L147" s="1">
        <v>6</v>
      </c>
      <c r="M147" s="1">
        <v>3</v>
      </c>
      <c r="N147" s="1">
        <v>1</v>
      </c>
      <c r="O147" s="1">
        <v>1</v>
      </c>
      <c r="P147" s="1">
        <v>2</v>
      </c>
      <c r="Q147" s="1">
        <v>1</v>
      </c>
      <c r="R147" s="1">
        <v>0</v>
      </c>
      <c r="S147" s="1">
        <v>0</v>
      </c>
      <c r="T147" s="1">
        <v>2</v>
      </c>
      <c r="U147" s="1">
        <f t="shared" si="30"/>
        <v>1458</v>
      </c>
      <c r="V147" s="1">
        <f t="shared" si="31"/>
        <v>765</v>
      </c>
      <c r="W147" s="1">
        <f t="shared" si="32"/>
        <v>394</v>
      </c>
      <c r="X147" s="1">
        <f t="shared" si="33"/>
        <v>173</v>
      </c>
      <c r="Y147" s="1">
        <f t="shared" si="34"/>
        <v>82</v>
      </c>
      <c r="Z147" s="1">
        <f t="shared" si="35"/>
        <v>35</v>
      </c>
      <c r="AA147" s="1">
        <f t="shared" si="36"/>
        <v>14</v>
      </c>
      <c r="AB147" s="1">
        <f t="shared" si="37"/>
        <v>8</v>
      </c>
      <c r="AC147" s="1">
        <f t="shared" si="38"/>
        <v>5</v>
      </c>
      <c r="AD147" s="1">
        <f t="shared" si="39"/>
        <v>4</v>
      </c>
      <c r="AE147" s="1">
        <f t="shared" si="40"/>
        <v>3</v>
      </c>
      <c r="AF147" s="1">
        <f t="shared" si="41"/>
        <v>1</v>
      </c>
      <c r="AG147" s="1">
        <f t="shared" si="42"/>
        <v>0</v>
      </c>
      <c r="AH147" s="1">
        <f t="shared" si="43"/>
        <v>0</v>
      </c>
      <c r="AI147" s="9">
        <f t="shared" si="44"/>
        <v>27.023319615912207</v>
      </c>
    </row>
    <row r="148" spans="1:35" ht="15">
      <c r="A148" s="1">
        <v>11199</v>
      </c>
      <c r="B148" s="1">
        <v>7</v>
      </c>
      <c r="C148" s="1">
        <v>4</v>
      </c>
      <c r="D148" s="2">
        <v>6.31</v>
      </c>
      <c r="E148" s="3">
        <v>6</v>
      </c>
      <c r="F148" s="1">
        <v>659</v>
      </c>
      <c r="G148" s="1">
        <v>248</v>
      </c>
      <c r="H148" s="1">
        <v>103</v>
      </c>
      <c r="I148" s="1">
        <v>43</v>
      </c>
      <c r="J148" s="1">
        <v>22</v>
      </c>
      <c r="K148" s="1">
        <v>7</v>
      </c>
      <c r="L148" s="1">
        <v>5</v>
      </c>
      <c r="M148" s="1">
        <v>5</v>
      </c>
      <c r="N148" s="1">
        <v>2</v>
      </c>
      <c r="O148" s="1">
        <v>0</v>
      </c>
      <c r="P148" s="1">
        <v>1</v>
      </c>
      <c r="Q148" s="1">
        <v>0</v>
      </c>
      <c r="R148" s="1">
        <v>0</v>
      </c>
      <c r="S148" s="1">
        <v>0</v>
      </c>
      <c r="T148" s="1">
        <v>2</v>
      </c>
      <c r="U148" s="1">
        <f t="shared" si="30"/>
        <v>1095</v>
      </c>
      <c r="V148" s="1">
        <f t="shared" si="31"/>
        <v>436</v>
      </c>
      <c r="W148" s="1">
        <f t="shared" si="32"/>
        <v>188</v>
      </c>
      <c r="X148" s="1">
        <f t="shared" si="33"/>
        <v>85</v>
      </c>
      <c r="Y148" s="1">
        <f t="shared" si="34"/>
        <v>42</v>
      </c>
      <c r="Z148" s="1">
        <f t="shared" si="35"/>
        <v>20</v>
      </c>
      <c r="AA148" s="1">
        <f t="shared" si="36"/>
        <v>13</v>
      </c>
      <c r="AB148" s="1">
        <f t="shared" si="37"/>
        <v>8</v>
      </c>
      <c r="AC148" s="1">
        <f t="shared" si="38"/>
        <v>3</v>
      </c>
      <c r="AD148" s="1">
        <f t="shared" si="39"/>
        <v>1</v>
      </c>
      <c r="AE148" s="1">
        <f t="shared" si="40"/>
        <v>1</v>
      </c>
      <c r="AF148" s="1">
        <f t="shared" si="41"/>
        <v>0</v>
      </c>
      <c r="AG148" s="1">
        <f t="shared" si="42"/>
        <v>0</v>
      </c>
      <c r="AH148" s="1">
        <f t="shared" si="43"/>
        <v>0</v>
      </c>
      <c r="AI148" s="9">
        <f t="shared" si="44"/>
        <v>17.168949771689498</v>
      </c>
    </row>
    <row r="149" spans="1:35" ht="15">
      <c r="A149" s="1">
        <v>11199</v>
      </c>
      <c r="B149" s="1">
        <v>7</v>
      </c>
      <c r="C149" s="1">
        <v>5</v>
      </c>
      <c r="D149" s="2">
        <v>6.37</v>
      </c>
      <c r="E149" s="3">
        <v>4.7</v>
      </c>
      <c r="F149" s="1">
        <v>527</v>
      </c>
      <c r="G149" s="1">
        <v>297</v>
      </c>
      <c r="H149" s="1">
        <v>190</v>
      </c>
      <c r="I149" s="1">
        <v>93</v>
      </c>
      <c r="J149" s="1">
        <v>31</v>
      </c>
      <c r="K149" s="1">
        <v>12</v>
      </c>
      <c r="L149" s="1">
        <v>7</v>
      </c>
      <c r="M149" s="1">
        <v>8</v>
      </c>
      <c r="N149" s="1">
        <v>0</v>
      </c>
      <c r="O149" s="1">
        <v>2</v>
      </c>
      <c r="P149" s="1">
        <v>0</v>
      </c>
      <c r="Q149" s="1">
        <v>0</v>
      </c>
      <c r="R149" s="1">
        <v>0</v>
      </c>
      <c r="S149" s="1">
        <v>0</v>
      </c>
      <c r="T149" s="1">
        <v>2</v>
      </c>
      <c r="U149" s="1">
        <f t="shared" si="30"/>
        <v>1167</v>
      </c>
      <c r="V149" s="1">
        <f t="shared" si="31"/>
        <v>640</v>
      </c>
      <c r="W149" s="1">
        <f t="shared" si="32"/>
        <v>343</v>
      </c>
      <c r="X149" s="1">
        <f t="shared" si="33"/>
        <v>153</v>
      </c>
      <c r="Y149" s="1">
        <f t="shared" si="34"/>
        <v>60</v>
      </c>
      <c r="Z149" s="1">
        <f t="shared" si="35"/>
        <v>29</v>
      </c>
      <c r="AA149" s="1">
        <f t="shared" si="36"/>
        <v>17</v>
      </c>
      <c r="AB149" s="1">
        <f t="shared" si="37"/>
        <v>10</v>
      </c>
      <c r="AC149" s="1">
        <f t="shared" si="38"/>
        <v>2</v>
      </c>
      <c r="AD149" s="1">
        <f t="shared" si="39"/>
        <v>2</v>
      </c>
      <c r="AE149" s="1">
        <f t="shared" si="40"/>
        <v>0</v>
      </c>
      <c r="AF149" s="1">
        <f t="shared" si="41"/>
        <v>0</v>
      </c>
      <c r="AG149" s="1">
        <f t="shared" si="42"/>
        <v>0</v>
      </c>
      <c r="AH149" s="1">
        <f t="shared" si="43"/>
        <v>0</v>
      </c>
      <c r="AI149" s="9">
        <f t="shared" si="44"/>
        <v>29.391602399314483</v>
      </c>
    </row>
    <row r="150" spans="1:35" ht="15">
      <c r="A150" s="1">
        <v>11199</v>
      </c>
      <c r="B150" s="1">
        <v>7</v>
      </c>
      <c r="C150" s="1">
        <v>6</v>
      </c>
      <c r="D150" s="2">
        <v>6.417</v>
      </c>
      <c r="E150" s="3">
        <v>4.7</v>
      </c>
      <c r="F150" s="1">
        <v>299</v>
      </c>
      <c r="G150" s="1">
        <v>155</v>
      </c>
      <c r="H150" s="1">
        <v>111</v>
      </c>
      <c r="I150" s="1">
        <v>53</v>
      </c>
      <c r="J150" s="1">
        <v>33</v>
      </c>
      <c r="K150" s="1">
        <v>19</v>
      </c>
      <c r="L150" s="1">
        <v>9</v>
      </c>
      <c r="M150" s="1">
        <v>2</v>
      </c>
      <c r="N150" s="1">
        <v>3</v>
      </c>
      <c r="O150" s="1">
        <v>2</v>
      </c>
      <c r="P150" s="1">
        <v>1</v>
      </c>
      <c r="Q150" s="1">
        <v>1</v>
      </c>
      <c r="R150" s="1">
        <v>0</v>
      </c>
      <c r="S150" s="1">
        <v>1</v>
      </c>
      <c r="T150" s="1">
        <v>2</v>
      </c>
      <c r="U150" s="1">
        <f t="shared" si="30"/>
        <v>689</v>
      </c>
      <c r="V150" s="1">
        <f t="shared" si="31"/>
        <v>390</v>
      </c>
      <c r="W150" s="1">
        <f t="shared" si="32"/>
        <v>235</v>
      </c>
      <c r="X150" s="1">
        <f t="shared" si="33"/>
        <v>124</v>
      </c>
      <c r="Y150" s="1">
        <f t="shared" si="34"/>
        <v>71</v>
      </c>
      <c r="Z150" s="1">
        <f t="shared" si="35"/>
        <v>38</v>
      </c>
      <c r="AA150" s="1">
        <f t="shared" si="36"/>
        <v>19</v>
      </c>
      <c r="AB150" s="1">
        <f t="shared" si="37"/>
        <v>10</v>
      </c>
      <c r="AC150" s="1">
        <f t="shared" si="38"/>
        <v>8</v>
      </c>
      <c r="AD150" s="1">
        <f t="shared" si="39"/>
        <v>5</v>
      </c>
      <c r="AE150" s="1">
        <f t="shared" si="40"/>
        <v>3</v>
      </c>
      <c r="AF150" s="1">
        <f t="shared" si="41"/>
        <v>2</v>
      </c>
      <c r="AG150" s="1">
        <f t="shared" si="42"/>
        <v>1</v>
      </c>
      <c r="AH150" s="1">
        <f t="shared" si="43"/>
        <v>1</v>
      </c>
      <c r="AI150" s="9">
        <f t="shared" si="44"/>
        <v>34.107402031930334</v>
      </c>
    </row>
    <row r="151" spans="1:35" ht="15">
      <c r="A151" s="1">
        <v>11199</v>
      </c>
      <c r="B151" s="1">
        <v>7</v>
      </c>
      <c r="C151" s="1">
        <v>7</v>
      </c>
      <c r="D151" s="2">
        <v>6.464</v>
      </c>
      <c r="E151" s="3">
        <v>4.7</v>
      </c>
      <c r="F151" s="1">
        <v>279</v>
      </c>
      <c r="G151" s="1">
        <v>145</v>
      </c>
      <c r="H151" s="1">
        <v>91</v>
      </c>
      <c r="I151" s="1">
        <v>44</v>
      </c>
      <c r="J151" s="1">
        <v>30</v>
      </c>
      <c r="K151" s="1">
        <v>10</v>
      </c>
      <c r="L151" s="1">
        <v>4</v>
      </c>
      <c r="M151" s="1">
        <v>4</v>
      </c>
      <c r="N151" s="1">
        <v>5</v>
      </c>
      <c r="O151" s="1">
        <v>0</v>
      </c>
      <c r="P151" s="1">
        <v>1</v>
      </c>
      <c r="Q151" s="1">
        <v>1</v>
      </c>
      <c r="R151" s="1">
        <v>0</v>
      </c>
      <c r="S151" s="1">
        <v>0</v>
      </c>
      <c r="T151" s="1">
        <v>2</v>
      </c>
      <c r="U151" s="1">
        <f t="shared" si="30"/>
        <v>614</v>
      </c>
      <c r="V151" s="1">
        <f t="shared" si="31"/>
        <v>335</v>
      </c>
      <c r="W151" s="1">
        <f t="shared" si="32"/>
        <v>190</v>
      </c>
      <c r="X151" s="1">
        <f t="shared" si="33"/>
        <v>99</v>
      </c>
      <c r="Y151" s="1">
        <f t="shared" si="34"/>
        <v>55</v>
      </c>
      <c r="Z151" s="1">
        <f t="shared" si="35"/>
        <v>25</v>
      </c>
      <c r="AA151" s="1">
        <f t="shared" si="36"/>
        <v>15</v>
      </c>
      <c r="AB151" s="1">
        <f t="shared" si="37"/>
        <v>11</v>
      </c>
      <c r="AC151" s="1">
        <f t="shared" si="38"/>
        <v>7</v>
      </c>
      <c r="AD151" s="1">
        <f t="shared" si="39"/>
        <v>2</v>
      </c>
      <c r="AE151" s="1">
        <f t="shared" si="40"/>
        <v>2</v>
      </c>
      <c r="AF151" s="1">
        <f t="shared" si="41"/>
        <v>1</v>
      </c>
      <c r="AG151" s="1">
        <f t="shared" si="42"/>
        <v>0</v>
      </c>
      <c r="AH151" s="1">
        <f t="shared" si="43"/>
        <v>0</v>
      </c>
      <c r="AI151" s="9">
        <f t="shared" si="44"/>
        <v>30.944625407166125</v>
      </c>
    </row>
    <row r="152" spans="1:35" ht="15">
      <c r="A152" s="1">
        <v>11199</v>
      </c>
      <c r="B152" s="1">
        <v>7</v>
      </c>
      <c r="C152" s="1">
        <v>8</v>
      </c>
      <c r="D152" s="2">
        <v>6.511</v>
      </c>
      <c r="E152" s="3">
        <v>4.7</v>
      </c>
      <c r="F152" s="1">
        <v>205</v>
      </c>
      <c r="G152" s="1">
        <v>112</v>
      </c>
      <c r="H152" s="1">
        <v>57</v>
      </c>
      <c r="I152" s="1">
        <v>24</v>
      </c>
      <c r="J152" s="1">
        <v>17</v>
      </c>
      <c r="K152" s="1">
        <v>14</v>
      </c>
      <c r="L152" s="1">
        <v>3</v>
      </c>
      <c r="M152" s="1">
        <v>2</v>
      </c>
      <c r="N152" s="1">
        <v>2</v>
      </c>
      <c r="O152" s="1">
        <v>3</v>
      </c>
      <c r="P152" s="1">
        <v>2</v>
      </c>
      <c r="Q152" s="1">
        <v>0</v>
      </c>
      <c r="R152" s="1">
        <v>0</v>
      </c>
      <c r="S152" s="1">
        <v>0</v>
      </c>
      <c r="T152" s="1">
        <v>2</v>
      </c>
      <c r="U152" s="1">
        <f t="shared" si="30"/>
        <v>441</v>
      </c>
      <c r="V152" s="1">
        <f t="shared" si="31"/>
        <v>236</v>
      </c>
      <c r="W152" s="1">
        <f t="shared" si="32"/>
        <v>124</v>
      </c>
      <c r="X152" s="1">
        <f t="shared" si="33"/>
        <v>67</v>
      </c>
      <c r="Y152" s="1">
        <f t="shared" si="34"/>
        <v>43</v>
      </c>
      <c r="Z152" s="1">
        <f t="shared" si="35"/>
        <v>26</v>
      </c>
      <c r="AA152" s="1">
        <f t="shared" si="36"/>
        <v>12</v>
      </c>
      <c r="AB152" s="1">
        <f t="shared" si="37"/>
        <v>9</v>
      </c>
      <c r="AC152" s="1">
        <f t="shared" si="38"/>
        <v>7</v>
      </c>
      <c r="AD152" s="1">
        <f t="shared" si="39"/>
        <v>5</v>
      </c>
      <c r="AE152" s="1">
        <f t="shared" si="40"/>
        <v>2</v>
      </c>
      <c r="AF152" s="1">
        <f t="shared" si="41"/>
        <v>0</v>
      </c>
      <c r="AG152" s="1">
        <f t="shared" si="42"/>
        <v>0</v>
      </c>
      <c r="AH152" s="1">
        <f t="shared" si="43"/>
        <v>0</v>
      </c>
      <c r="AI152" s="9">
        <f t="shared" si="44"/>
        <v>28.117913832199548</v>
      </c>
    </row>
    <row r="153" spans="1:35" ht="15">
      <c r="A153" s="1">
        <v>11199</v>
      </c>
      <c r="B153" s="1">
        <v>7</v>
      </c>
      <c r="C153" s="1">
        <v>9</v>
      </c>
      <c r="D153" s="2">
        <v>6.558</v>
      </c>
      <c r="E153" s="3">
        <v>4.7</v>
      </c>
      <c r="F153" s="1">
        <v>236</v>
      </c>
      <c r="G153" s="1">
        <v>131</v>
      </c>
      <c r="H153" s="1">
        <v>69</v>
      </c>
      <c r="I153" s="1">
        <v>30</v>
      </c>
      <c r="J153" s="1">
        <v>15</v>
      </c>
      <c r="K153" s="1">
        <v>7</v>
      </c>
      <c r="L153" s="1">
        <v>4</v>
      </c>
      <c r="M153" s="1">
        <v>1</v>
      </c>
      <c r="N153" s="1">
        <v>2</v>
      </c>
      <c r="O153" s="1">
        <v>2</v>
      </c>
      <c r="P153" s="1">
        <v>1</v>
      </c>
      <c r="Q153" s="1">
        <v>0</v>
      </c>
      <c r="R153" s="1">
        <v>0</v>
      </c>
      <c r="S153" s="1">
        <v>1</v>
      </c>
      <c r="T153" s="1">
        <v>2</v>
      </c>
      <c r="U153" s="1">
        <f t="shared" si="30"/>
        <v>499</v>
      </c>
      <c r="V153" s="1">
        <f t="shared" si="31"/>
        <v>263</v>
      </c>
      <c r="W153" s="1">
        <f t="shared" si="32"/>
        <v>132</v>
      </c>
      <c r="X153" s="1">
        <f t="shared" si="33"/>
        <v>63</v>
      </c>
      <c r="Y153" s="1">
        <f t="shared" si="34"/>
        <v>33</v>
      </c>
      <c r="Z153" s="1">
        <f t="shared" si="35"/>
        <v>18</v>
      </c>
      <c r="AA153" s="1">
        <f t="shared" si="36"/>
        <v>11</v>
      </c>
      <c r="AB153" s="1">
        <f t="shared" si="37"/>
        <v>7</v>
      </c>
      <c r="AC153" s="1">
        <f t="shared" si="38"/>
        <v>6</v>
      </c>
      <c r="AD153" s="1">
        <f t="shared" si="39"/>
        <v>4</v>
      </c>
      <c r="AE153" s="1">
        <f t="shared" si="40"/>
        <v>2</v>
      </c>
      <c r="AF153" s="1">
        <f t="shared" si="41"/>
        <v>1</v>
      </c>
      <c r="AG153" s="1">
        <f t="shared" si="42"/>
        <v>1</v>
      </c>
      <c r="AH153" s="1">
        <f t="shared" si="43"/>
        <v>1</v>
      </c>
      <c r="AI153" s="9">
        <f t="shared" si="44"/>
        <v>26.452905811623246</v>
      </c>
    </row>
    <row r="154" spans="1:35" ht="15">
      <c r="A154" s="1">
        <v>11199</v>
      </c>
      <c r="B154" s="1">
        <v>7</v>
      </c>
      <c r="C154" s="1">
        <v>10</v>
      </c>
      <c r="D154" s="2">
        <v>6.605</v>
      </c>
      <c r="E154" s="3">
        <v>4.7</v>
      </c>
      <c r="F154" s="1">
        <v>253</v>
      </c>
      <c r="G154" s="1">
        <v>144</v>
      </c>
      <c r="H154" s="1">
        <v>91</v>
      </c>
      <c r="I154" s="1">
        <v>37</v>
      </c>
      <c r="J154" s="1">
        <v>34</v>
      </c>
      <c r="K154" s="1">
        <v>19</v>
      </c>
      <c r="L154" s="1">
        <v>7</v>
      </c>
      <c r="M154" s="1">
        <v>4</v>
      </c>
      <c r="N154" s="1">
        <v>4</v>
      </c>
      <c r="O154" s="1">
        <v>3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596</v>
      </c>
      <c r="V154" s="1">
        <f t="shared" si="31"/>
        <v>343</v>
      </c>
      <c r="W154" s="1">
        <f t="shared" si="32"/>
        <v>199</v>
      </c>
      <c r="X154" s="1">
        <f t="shared" si="33"/>
        <v>108</v>
      </c>
      <c r="Y154" s="1">
        <f t="shared" si="34"/>
        <v>71</v>
      </c>
      <c r="Z154" s="1">
        <f t="shared" si="35"/>
        <v>37</v>
      </c>
      <c r="AA154" s="1">
        <f t="shared" si="36"/>
        <v>18</v>
      </c>
      <c r="AB154" s="1">
        <f t="shared" si="37"/>
        <v>11</v>
      </c>
      <c r="AC154" s="1">
        <f t="shared" si="38"/>
        <v>7</v>
      </c>
      <c r="AD154" s="1">
        <f t="shared" si="39"/>
        <v>3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33.38926174496644</v>
      </c>
    </row>
    <row r="155" spans="1:35" ht="15">
      <c r="A155" s="1">
        <v>11199</v>
      </c>
      <c r="B155" s="1">
        <v>7</v>
      </c>
      <c r="C155" s="1">
        <v>11</v>
      </c>
      <c r="D155" s="2">
        <v>6.652</v>
      </c>
      <c r="E155" s="3">
        <v>4.7</v>
      </c>
      <c r="F155" s="1">
        <v>435</v>
      </c>
      <c r="G155" s="1">
        <v>226</v>
      </c>
      <c r="H155" s="1">
        <v>152</v>
      </c>
      <c r="I155" s="1">
        <v>89</v>
      </c>
      <c r="J155" s="1">
        <v>51</v>
      </c>
      <c r="K155" s="1">
        <v>22</v>
      </c>
      <c r="L155" s="1">
        <v>12</v>
      </c>
      <c r="M155" s="1">
        <v>2</v>
      </c>
      <c r="N155" s="1">
        <v>5</v>
      </c>
      <c r="O155" s="1">
        <v>6</v>
      </c>
      <c r="P155" s="1">
        <v>1</v>
      </c>
      <c r="Q155" s="1">
        <v>0</v>
      </c>
      <c r="R155" s="1">
        <v>1</v>
      </c>
      <c r="S155" s="1">
        <v>0</v>
      </c>
      <c r="T155" s="1">
        <v>2</v>
      </c>
      <c r="U155" s="1">
        <f t="shared" si="30"/>
        <v>1002</v>
      </c>
      <c r="V155" s="1">
        <f t="shared" si="31"/>
        <v>567</v>
      </c>
      <c r="W155" s="1">
        <f t="shared" si="32"/>
        <v>341</v>
      </c>
      <c r="X155" s="1">
        <f t="shared" si="33"/>
        <v>189</v>
      </c>
      <c r="Y155" s="1">
        <f t="shared" si="34"/>
        <v>100</v>
      </c>
      <c r="Z155" s="1">
        <f t="shared" si="35"/>
        <v>49</v>
      </c>
      <c r="AA155" s="1">
        <f t="shared" si="36"/>
        <v>27</v>
      </c>
      <c r="AB155" s="1">
        <f t="shared" si="37"/>
        <v>15</v>
      </c>
      <c r="AC155" s="1">
        <f t="shared" si="38"/>
        <v>13</v>
      </c>
      <c r="AD155" s="1">
        <f t="shared" si="39"/>
        <v>8</v>
      </c>
      <c r="AE155" s="1">
        <f t="shared" si="40"/>
        <v>2</v>
      </c>
      <c r="AF155" s="1">
        <f t="shared" si="41"/>
        <v>1</v>
      </c>
      <c r="AG155" s="1">
        <f t="shared" si="42"/>
        <v>1</v>
      </c>
      <c r="AH155" s="1">
        <f t="shared" si="43"/>
        <v>0</v>
      </c>
      <c r="AI155" s="9">
        <f t="shared" si="44"/>
        <v>34.03193612774451</v>
      </c>
    </row>
    <row r="156" spans="1:35" ht="15">
      <c r="A156" s="1">
        <v>11199</v>
      </c>
      <c r="B156" s="1">
        <v>7</v>
      </c>
      <c r="C156" s="1">
        <v>12</v>
      </c>
      <c r="D156" s="2">
        <v>6.699</v>
      </c>
      <c r="E156" s="3">
        <v>4.7</v>
      </c>
      <c r="F156" s="1">
        <v>171</v>
      </c>
      <c r="G156" s="1">
        <v>102</v>
      </c>
      <c r="H156" s="1">
        <v>66</v>
      </c>
      <c r="I156" s="1">
        <v>42</v>
      </c>
      <c r="J156" s="1">
        <v>21</v>
      </c>
      <c r="K156" s="1">
        <v>9</v>
      </c>
      <c r="L156" s="1">
        <v>6</v>
      </c>
      <c r="M156" s="1">
        <v>3</v>
      </c>
      <c r="N156" s="1">
        <v>4</v>
      </c>
      <c r="O156" s="1">
        <v>2</v>
      </c>
      <c r="P156" s="1">
        <v>1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427</v>
      </c>
      <c r="V156" s="1">
        <f t="shared" si="31"/>
        <v>256</v>
      </c>
      <c r="W156" s="1">
        <f t="shared" si="32"/>
        <v>154</v>
      </c>
      <c r="X156" s="1">
        <f t="shared" si="33"/>
        <v>88</v>
      </c>
      <c r="Y156" s="1">
        <f t="shared" si="34"/>
        <v>46</v>
      </c>
      <c r="Z156" s="1">
        <f t="shared" si="35"/>
        <v>25</v>
      </c>
      <c r="AA156" s="1">
        <f t="shared" si="36"/>
        <v>16</v>
      </c>
      <c r="AB156" s="1">
        <f t="shared" si="37"/>
        <v>10</v>
      </c>
      <c r="AC156" s="1">
        <f t="shared" si="38"/>
        <v>7</v>
      </c>
      <c r="AD156" s="1">
        <f t="shared" si="39"/>
        <v>3</v>
      </c>
      <c r="AE156" s="1">
        <f t="shared" si="40"/>
        <v>1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36.0655737704918</v>
      </c>
    </row>
    <row r="157" spans="1:35" ht="15">
      <c r="A157" s="1">
        <v>11199</v>
      </c>
      <c r="B157" s="1">
        <v>7</v>
      </c>
      <c r="C157" s="1">
        <v>13</v>
      </c>
      <c r="D157" s="2">
        <v>6.746</v>
      </c>
      <c r="E157" s="3">
        <v>4.8</v>
      </c>
      <c r="F157" s="1">
        <v>629</v>
      </c>
      <c r="G157" s="1">
        <v>196</v>
      </c>
      <c r="H157" s="1">
        <v>104</v>
      </c>
      <c r="I157" s="1">
        <v>58</v>
      </c>
      <c r="J157" s="1">
        <v>28</v>
      </c>
      <c r="K157" s="1">
        <v>11</v>
      </c>
      <c r="L157" s="1">
        <v>9</v>
      </c>
      <c r="M157" s="1">
        <v>4</v>
      </c>
      <c r="N157" s="1">
        <v>5</v>
      </c>
      <c r="O157" s="1">
        <v>1</v>
      </c>
      <c r="P157" s="1">
        <v>1</v>
      </c>
      <c r="Q157" s="1">
        <v>2</v>
      </c>
      <c r="R157" s="1">
        <v>0</v>
      </c>
      <c r="S157" s="1">
        <v>2</v>
      </c>
      <c r="T157" s="1">
        <v>2</v>
      </c>
      <c r="U157" s="1">
        <f t="shared" si="30"/>
        <v>1050</v>
      </c>
      <c r="V157" s="1">
        <f t="shared" si="31"/>
        <v>421</v>
      </c>
      <c r="W157" s="1">
        <f t="shared" si="32"/>
        <v>225</v>
      </c>
      <c r="X157" s="1">
        <f t="shared" si="33"/>
        <v>121</v>
      </c>
      <c r="Y157" s="1">
        <f t="shared" si="34"/>
        <v>63</v>
      </c>
      <c r="Z157" s="1">
        <f t="shared" si="35"/>
        <v>35</v>
      </c>
      <c r="AA157" s="1">
        <f t="shared" si="36"/>
        <v>24</v>
      </c>
      <c r="AB157" s="1">
        <f t="shared" si="37"/>
        <v>15</v>
      </c>
      <c r="AC157" s="1">
        <f t="shared" si="38"/>
        <v>11</v>
      </c>
      <c r="AD157" s="1">
        <f t="shared" si="39"/>
        <v>6</v>
      </c>
      <c r="AE157" s="1">
        <f t="shared" si="40"/>
        <v>5</v>
      </c>
      <c r="AF157" s="1">
        <f t="shared" si="41"/>
        <v>4</v>
      </c>
      <c r="AG157" s="1">
        <f t="shared" si="42"/>
        <v>2</v>
      </c>
      <c r="AH157" s="1">
        <f t="shared" si="43"/>
        <v>2</v>
      </c>
      <c r="AI157" s="9">
        <f t="shared" si="44"/>
        <v>21.428571428571427</v>
      </c>
    </row>
    <row r="158" spans="1:35" ht="15">
      <c r="A158" s="1">
        <v>11199</v>
      </c>
      <c r="B158" s="1">
        <v>7</v>
      </c>
      <c r="C158" s="1">
        <v>14</v>
      </c>
      <c r="D158" s="2">
        <v>6.794</v>
      </c>
      <c r="E158" s="3">
        <v>6</v>
      </c>
      <c r="F158" s="1">
        <v>361</v>
      </c>
      <c r="G158" s="1">
        <v>161</v>
      </c>
      <c r="H158" s="1">
        <v>99</v>
      </c>
      <c r="I158" s="1">
        <v>51</v>
      </c>
      <c r="J158" s="1">
        <v>29</v>
      </c>
      <c r="K158" s="1">
        <v>10</v>
      </c>
      <c r="L158" s="1">
        <v>2</v>
      </c>
      <c r="M158" s="1">
        <v>5</v>
      </c>
      <c r="N158" s="1">
        <v>2</v>
      </c>
      <c r="O158" s="1">
        <v>5</v>
      </c>
      <c r="P158" s="1">
        <v>3</v>
      </c>
      <c r="Q158" s="1">
        <v>0</v>
      </c>
      <c r="R158" s="1">
        <v>0</v>
      </c>
      <c r="S158" s="1">
        <v>1</v>
      </c>
      <c r="T158" s="1">
        <v>2</v>
      </c>
      <c r="U158" s="1">
        <f t="shared" si="30"/>
        <v>729</v>
      </c>
      <c r="V158" s="1">
        <f t="shared" si="31"/>
        <v>368</v>
      </c>
      <c r="W158" s="1">
        <f t="shared" si="32"/>
        <v>207</v>
      </c>
      <c r="X158" s="1">
        <f t="shared" si="33"/>
        <v>108</v>
      </c>
      <c r="Y158" s="1">
        <f t="shared" si="34"/>
        <v>57</v>
      </c>
      <c r="Z158" s="1">
        <f t="shared" si="35"/>
        <v>28</v>
      </c>
      <c r="AA158" s="1">
        <f t="shared" si="36"/>
        <v>18</v>
      </c>
      <c r="AB158" s="1">
        <f t="shared" si="37"/>
        <v>16</v>
      </c>
      <c r="AC158" s="1">
        <f t="shared" si="38"/>
        <v>11</v>
      </c>
      <c r="AD158" s="1">
        <f t="shared" si="39"/>
        <v>9</v>
      </c>
      <c r="AE158" s="1">
        <f t="shared" si="40"/>
        <v>4</v>
      </c>
      <c r="AF158" s="1">
        <f t="shared" si="41"/>
        <v>1</v>
      </c>
      <c r="AG158" s="1">
        <f t="shared" si="42"/>
        <v>1</v>
      </c>
      <c r="AH158" s="1">
        <f t="shared" si="43"/>
        <v>1</v>
      </c>
      <c r="AI158" s="9">
        <f t="shared" si="44"/>
        <v>28.39506172839506</v>
      </c>
    </row>
    <row r="159" spans="1:35" ht="15">
      <c r="A159" s="1">
        <v>11199</v>
      </c>
      <c r="B159" s="1">
        <v>7</v>
      </c>
      <c r="C159" s="1">
        <v>15</v>
      </c>
      <c r="D159" s="2">
        <v>6.854</v>
      </c>
      <c r="E159" s="3">
        <v>6</v>
      </c>
      <c r="F159" s="1">
        <v>320</v>
      </c>
      <c r="G159" s="1">
        <v>122</v>
      </c>
      <c r="H159" s="1">
        <v>76</v>
      </c>
      <c r="I159" s="1">
        <v>37</v>
      </c>
      <c r="J159" s="1">
        <v>17</v>
      </c>
      <c r="K159" s="1">
        <v>13</v>
      </c>
      <c r="L159" s="1">
        <v>7</v>
      </c>
      <c r="M159" s="1">
        <v>1</v>
      </c>
      <c r="N159" s="1">
        <v>3</v>
      </c>
      <c r="O159" s="1">
        <v>5</v>
      </c>
      <c r="P159" s="1">
        <v>1</v>
      </c>
      <c r="Q159" s="1">
        <v>1</v>
      </c>
      <c r="R159" s="1">
        <v>0</v>
      </c>
      <c r="S159" s="1">
        <v>0</v>
      </c>
      <c r="T159" s="1">
        <v>2</v>
      </c>
      <c r="U159" s="1">
        <f t="shared" si="30"/>
        <v>603</v>
      </c>
      <c r="V159" s="1">
        <f t="shared" si="31"/>
        <v>283</v>
      </c>
      <c r="W159" s="1">
        <f t="shared" si="32"/>
        <v>161</v>
      </c>
      <c r="X159" s="1">
        <f t="shared" si="33"/>
        <v>85</v>
      </c>
      <c r="Y159" s="1">
        <f t="shared" si="34"/>
        <v>48</v>
      </c>
      <c r="Z159" s="1">
        <f t="shared" si="35"/>
        <v>31</v>
      </c>
      <c r="AA159" s="1">
        <f t="shared" si="36"/>
        <v>18</v>
      </c>
      <c r="AB159" s="1">
        <f t="shared" si="37"/>
        <v>11</v>
      </c>
      <c r="AC159" s="1">
        <f t="shared" si="38"/>
        <v>10</v>
      </c>
      <c r="AD159" s="1">
        <f t="shared" si="39"/>
        <v>7</v>
      </c>
      <c r="AE159" s="1">
        <f t="shared" si="40"/>
        <v>2</v>
      </c>
      <c r="AF159" s="1">
        <f t="shared" si="41"/>
        <v>1</v>
      </c>
      <c r="AG159" s="1">
        <f t="shared" si="42"/>
        <v>0</v>
      </c>
      <c r="AH159" s="1">
        <f t="shared" si="43"/>
        <v>0</v>
      </c>
      <c r="AI159" s="9">
        <f t="shared" si="44"/>
        <v>26.69983416252073</v>
      </c>
    </row>
    <row r="160" spans="1:35" ht="15">
      <c r="A160" s="1">
        <v>11199</v>
      </c>
      <c r="B160" s="1">
        <v>7</v>
      </c>
      <c r="C160" s="1">
        <v>16</v>
      </c>
      <c r="D160" s="2">
        <v>6.914</v>
      </c>
      <c r="E160" s="3">
        <v>4.7</v>
      </c>
      <c r="F160" s="1">
        <v>241</v>
      </c>
      <c r="G160" s="1">
        <v>97</v>
      </c>
      <c r="H160" s="1">
        <v>61</v>
      </c>
      <c r="I160" s="1">
        <v>48</v>
      </c>
      <c r="J160" s="1">
        <v>28</v>
      </c>
      <c r="K160" s="1">
        <v>11</v>
      </c>
      <c r="L160" s="1">
        <v>6</v>
      </c>
      <c r="M160" s="1">
        <v>7</v>
      </c>
      <c r="N160" s="1">
        <v>2</v>
      </c>
      <c r="O160" s="1">
        <v>2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503</v>
      </c>
      <c r="V160" s="1">
        <f t="shared" si="31"/>
        <v>262</v>
      </c>
      <c r="W160" s="1">
        <f t="shared" si="32"/>
        <v>165</v>
      </c>
      <c r="X160" s="1">
        <f t="shared" si="33"/>
        <v>104</v>
      </c>
      <c r="Y160" s="1">
        <f t="shared" si="34"/>
        <v>56</v>
      </c>
      <c r="Z160" s="1">
        <f t="shared" si="35"/>
        <v>28</v>
      </c>
      <c r="AA160" s="1">
        <f t="shared" si="36"/>
        <v>17</v>
      </c>
      <c r="AB160" s="1">
        <f t="shared" si="37"/>
        <v>11</v>
      </c>
      <c r="AC160" s="1">
        <f t="shared" si="38"/>
        <v>4</v>
      </c>
      <c r="AD160" s="1">
        <f t="shared" si="39"/>
        <v>2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32.80318091451292</v>
      </c>
    </row>
    <row r="161" spans="1:35" ht="15">
      <c r="A161" s="1">
        <v>11199</v>
      </c>
      <c r="B161" s="1">
        <v>7</v>
      </c>
      <c r="C161" s="1">
        <v>17</v>
      </c>
      <c r="D161" s="2">
        <v>6.961</v>
      </c>
      <c r="E161" s="3">
        <v>4.7</v>
      </c>
      <c r="F161" s="1">
        <v>122</v>
      </c>
      <c r="G161" s="1">
        <v>62</v>
      </c>
      <c r="H161" s="1">
        <v>48</v>
      </c>
      <c r="I161" s="1">
        <v>26</v>
      </c>
      <c r="J161" s="1">
        <v>17</v>
      </c>
      <c r="K161" s="1">
        <v>8</v>
      </c>
      <c r="L161" s="1">
        <v>1</v>
      </c>
      <c r="M161" s="1">
        <v>2</v>
      </c>
      <c r="N161" s="1">
        <v>1</v>
      </c>
      <c r="O161" s="1">
        <v>0</v>
      </c>
      <c r="P161" s="1">
        <v>3</v>
      </c>
      <c r="Q161" s="1">
        <v>0</v>
      </c>
      <c r="R161" s="1">
        <v>1</v>
      </c>
      <c r="S161" s="1">
        <v>0</v>
      </c>
      <c r="T161" s="1">
        <v>2</v>
      </c>
      <c r="U161" s="1">
        <f t="shared" si="30"/>
        <v>291</v>
      </c>
      <c r="V161" s="1">
        <f t="shared" si="31"/>
        <v>169</v>
      </c>
      <c r="W161" s="1">
        <f t="shared" si="32"/>
        <v>107</v>
      </c>
      <c r="X161" s="1">
        <f t="shared" si="33"/>
        <v>59</v>
      </c>
      <c r="Y161" s="1">
        <f t="shared" si="34"/>
        <v>33</v>
      </c>
      <c r="Z161" s="1">
        <f t="shared" si="35"/>
        <v>16</v>
      </c>
      <c r="AA161" s="1">
        <f t="shared" si="36"/>
        <v>8</v>
      </c>
      <c r="AB161" s="1">
        <f t="shared" si="37"/>
        <v>7</v>
      </c>
      <c r="AC161" s="1">
        <f t="shared" si="38"/>
        <v>5</v>
      </c>
      <c r="AD161" s="1">
        <f t="shared" si="39"/>
        <v>4</v>
      </c>
      <c r="AE161" s="1">
        <f t="shared" si="40"/>
        <v>4</v>
      </c>
      <c r="AF161" s="1">
        <f t="shared" si="41"/>
        <v>1</v>
      </c>
      <c r="AG161" s="1">
        <f t="shared" si="42"/>
        <v>1</v>
      </c>
      <c r="AH161" s="1">
        <f t="shared" si="43"/>
        <v>0</v>
      </c>
      <c r="AI161" s="9">
        <f t="shared" si="44"/>
        <v>36.769759450171826</v>
      </c>
    </row>
    <row r="162" spans="1:35" ht="15">
      <c r="A162" s="1">
        <v>11199</v>
      </c>
      <c r="B162" s="1">
        <v>7</v>
      </c>
      <c r="C162" s="1">
        <v>18</v>
      </c>
      <c r="D162" s="2">
        <v>7.008</v>
      </c>
      <c r="E162" s="3">
        <v>4.7</v>
      </c>
      <c r="F162" s="1">
        <v>305</v>
      </c>
      <c r="G162" s="1">
        <v>138</v>
      </c>
      <c r="H162" s="1">
        <v>79</v>
      </c>
      <c r="I162" s="1">
        <v>28</v>
      </c>
      <c r="J162" s="1">
        <v>25</v>
      </c>
      <c r="K162" s="1">
        <v>10</v>
      </c>
      <c r="L162" s="1">
        <v>6</v>
      </c>
      <c r="M162" s="1">
        <v>6</v>
      </c>
      <c r="N162" s="1">
        <v>2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600</v>
      </c>
      <c r="V162" s="1">
        <f t="shared" si="31"/>
        <v>295</v>
      </c>
      <c r="W162" s="1">
        <f t="shared" si="32"/>
        <v>157</v>
      </c>
      <c r="X162" s="1">
        <f t="shared" si="33"/>
        <v>78</v>
      </c>
      <c r="Y162" s="1">
        <f t="shared" si="34"/>
        <v>50</v>
      </c>
      <c r="Z162" s="1">
        <f t="shared" si="35"/>
        <v>25</v>
      </c>
      <c r="AA162" s="1">
        <f t="shared" si="36"/>
        <v>15</v>
      </c>
      <c r="AB162" s="1">
        <f t="shared" si="37"/>
        <v>9</v>
      </c>
      <c r="AC162" s="1">
        <f t="shared" si="38"/>
        <v>3</v>
      </c>
      <c r="AD162" s="1">
        <f t="shared" si="39"/>
        <v>1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26.166666666666664</v>
      </c>
    </row>
    <row r="163" spans="1:35" ht="15">
      <c r="A163" s="1">
        <v>11199</v>
      </c>
      <c r="B163" s="1">
        <v>7</v>
      </c>
      <c r="C163" s="1">
        <v>19</v>
      </c>
      <c r="D163" s="2">
        <v>7.055</v>
      </c>
      <c r="E163" s="3">
        <v>6</v>
      </c>
      <c r="F163" s="1">
        <v>302</v>
      </c>
      <c r="G163" s="1">
        <v>156</v>
      </c>
      <c r="H163" s="1">
        <v>93</v>
      </c>
      <c r="I163" s="1">
        <v>78</v>
      </c>
      <c r="J163" s="1">
        <v>40</v>
      </c>
      <c r="K163" s="1">
        <v>27</v>
      </c>
      <c r="L163" s="1">
        <v>12</v>
      </c>
      <c r="M163" s="1">
        <v>7</v>
      </c>
      <c r="N163" s="1">
        <v>1</v>
      </c>
      <c r="O163" s="1">
        <v>0</v>
      </c>
      <c r="P163" s="1">
        <v>1</v>
      </c>
      <c r="Q163" s="1">
        <v>1</v>
      </c>
      <c r="R163" s="1">
        <v>0</v>
      </c>
      <c r="S163" s="1">
        <v>0</v>
      </c>
      <c r="T163" s="1">
        <v>2</v>
      </c>
      <c r="U163" s="1">
        <f t="shared" si="30"/>
        <v>718</v>
      </c>
      <c r="V163" s="1">
        <f t="shared" si="31"/>
        <v>416</v>
      </c>
      <c r="W163" s="1">
        <f t="shared" si="32"/>
        <v>260</v>
      </c>
      <c r="X163" s="1">
        <f t="shared" si="33"/>
        <v>167</v>
      </c>
      <c r="Y163" s="1">
        <f t="shared" si="34"/>
        <v>89</v>
      </c>
      <c r="Z163" s="1">
        <f t="shared" si="35"/>
        <v>49</v>
      </c>
      <c r="AA163" s="1">
        <f t="shared" si="36"/>
        <v>22</v>
      </c>
      <c r="AB163" s="1">
        <f t="shared" si="37"/>
        <v>10</v>
      </c>
      <c r="AC163" s="1">
        <f t="shared" si="38"/>
        <v>3</v>
      </c>
      <c r="AD163" s="1">
        <f t="shared" si="39"/>
        <v>2</v>
      </c>
      <c r="AE163" s="1">
        <f t="shared" si="40"/>
        <v>2</v>
      </c>
      <c r="AF163" s="1">
        <f t="shared" si="41"/>
        <v>1</v>
      </c>
      <c r="AG163" s="1">
        <f t="shared" si="42"/>
        <v>0</v>
      </c>
      <c r="AH163" s="1">
        <f t="shared" si="43"/>
        <v>0</v>
      </c>
      <c r="AI163" s="9">
        <f t="shared" si="44"/>
        <v>36.211699164345404</v>
      </c>
    </row>
    <row r="164" spans="1:35" ht="15">
      <c r="A164" s="1">
        <v>11299</v>
      </c>
      <c r="B164" s="1">
        <v>8</v>
      </c>
      <c r="C164" s="1">
        <v>1</v>
      </c>
      <c r="D164" s="2">
        <v>7.115</v>
      </c>
      <c r="E164" s="3">
        <v>5.5</v>
      </c>
      <c r="F164" s="1">
        <v>234</v>
      </c>
      <c r="G164" s="1">
        <v>89</v>
      </c>
      <c r="H164" s="1">
        <v>49</v>
      </c>
      <c r="I164" s="1">
        <v>24</v>
      </c>
      <c r="J164" s="1">
        <v>10</v>
      </c>
      <c r="K164" s="1">
        <v>10</v>
      </c>
      <c r="L164" s="1">
        <v>2</v>
      </c>
      <c r="M164" s="1">
        <v>0</v>
      </c>
      <c r="N164" s="1">
        <v>3</v>
      </c>
      <c r="O164" s="1">
        <v>1</v>
      </c>
      <c r="P164" s="1">
        <v>2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424</v>
      </c>
      <c r="V164" s="1">
        <f t="shared" si="31"/>
        <v>190</v>
      </c>
      <c r="W164" s="1">
        <f t="shared" si="32"/>
        <v>101</v>
      </c>
      <c r="X164" s="1">
        <f t="shared" si="33"/>
        <v>52</v>
      </c>
      <c r="Y164" s="1">
        <f t="shared" si="34"/>
        <v>28</v>
      </c>
      <c r="Z164" s="1">
        <f t="shared" si="35"/>
        <v>18</v>
      </c>
      <c r="AA164" s="1">
        <f t="shared" si="36"/>
        <v>8</v>
      </c>
      <c r="AB164" s="1">
        <f t="shared" si="37"/>
        <v>6</v>
      </c>
      <c r="AC164" s="1">
        <f t="shared" si="38"/>
        <v>6</v>
      </c>
      <c r="AD164" s="1">
        <f t="shared" si="39"/>
        <v>3</v>
      </c>
      <c r="AE164" s="1">
        <f t="shared" si="40"/>
        <v>2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23.82075471698113</v>
      </c>
    </row>
    <row r="165" spans="1:35" ht="15">
      <c r="A165" s="1">
        <v>11299</v>
      </c>
      <c r="B165" s="1">
        <v>8</v>
      </c>
      <c r="C165" s="1">
        <v>2</v>
      </c>
      <c r="D165" s="2">
        <v>7.17</v>
      </c>
      <c r="E165" s="3">
        <v>3.6</v>
      </c>
      <c r="F165" s="1">
        <v>292</v>
      </c>
      <c r="G165" s="1">
        <v>124</v>
      </c>
      <c r="H165" s="1">
        <v>74</v>
      </c>
      <c r="I165" s="1">
        <v>30</v>
      </c>
      <c r="J165" s="1">
        <v>9</v>
      </c>
      <c r="K165" s="1">
        <v>8</v>
      </c>
      <c r="L165" s="1">
        <v>3</v>
      </c>
      <c r="M165" s="1">
        <v>3</v>
      </c>
      <c r="N165" s="1">
        <v>2</v>
      </c>
      <c r="O165" s="1">
        <v>3</v>
      </c>
      <c r="P165" s="1">
        <v>0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548</v>
      </c>
      <c r="V165" s="1">
        <f t="shared" si="31"/>
        <v>256</v>
      </c>
      <c r="W165" s="1">
        <f t="shared" si="32"/>
        <v>132</v>
      </c>
      <c r="X165" s="1">
        <f t="shared" si="33"/>
        <v>58</v>
      </c>
      <c r="Y165" s="1">
        <f t="shared" si="34"/>
        <v>28</v>
      </c>
      <c r="Z165" s="1">
        <f t="shared" si="35"/>
        <v>19</v>
      </c>
      <c r="AA165" s="1">
        <f t="shared" si="36"/>
        <v>11</v>
      </c>
      <c r="AB165" s="1">
        <f t="shared" si="37"/>
        <v>8</v>
      </c>
      <c r="AC165" s="1">
        <f t="shared" si="38"/>
        <v>5</v>
      </c>
      <c r="AD165" s="1">
        <f t="shared" si="39"/>
        <v>3</v>
      </c>
      <c r="AE165" s="1">
        <f t="shared" si="40"/>
        <v>0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24.087591240875913</v>
      </c>
    </row>
    <row r="166" spans="1:35" ht="15">
      <c r="A166" s="1">
        <v>11299</v>
      </c>
      <c r="B166" s="1">
        <v>8</v>
      </c>
      <c r="C166" s="1">
        <v>3</v>
      </c>
      <c r="D166" s="2">
        <v>7.206</v>
      </c>
      <c r="E166" s="3">
        <v>3.6</v>
      </c>
      <c r="F166" s="1">
        <v>1323</v>
      </c>
      <c r="G166" s="1">
        <v>702</v>
      </c>
      <c r="H166" s="1">
        <v>387</v>
      </c>
      <c r="I166" s="1">
        <v>171</v>
      </c>
      <c r="J166" s="1">
        <v>80</v>
      </c>
      <c r="K166" s="1">
        <v>16</v>
      </c>
      <c r="L166" s="1">
        <v>13</v>
      </c>
      <c r="M166" s="1">
        <v>12</v>
      </c>
      <c r="N166" s="1">
        <v>6</v>
      </c>
      <c r="O166" s="1">
        <v>0</v>
      </c>
      <c r="P166" s="1">
        <v>0</v>
      </c>
      <c r="Q166" s="1">
        <v>2</v>
      </c>
      <c r="R166" s="1">
        <v>1</v>
      </c>
      <c r="S166" s="1">
        <v>2</v>
      </c>
      <c r="T166" s="1">
        <v>2</v>
      </c>
      <c r="U166" s="1">
        <f t="shared" si="30"/>
        <v>2715</v>
      </c>
      <c r="V166" s="1">
        <f t="shared" si="31"/>
        <v>1392</v>
      </c>
      <c r="W166" s="1">
        <f t="shared" si="32"/>
        <v>690</v>
      </c>
      <c r="X166" s="1">
        <f t="shared" si="33"/>
        <v>303</v>
      </c>
      <c r="Y166" s="1">
        <f t="shared" si="34"/>
        <v>132</v>
      </c>
      <c r="Z166" s="1">
        <f t="shared" si="35"/>
        <v>52</v>
      </c>
      <c r="AA166" s="1">
        <f t="shared" si="36"/>
        <v>36</v>
      </c>
      <c r="AB166" s="1">
        <f t="shared" si="37"/>
        <v>23</v>
      </c>
      <c r="AC166" s="1">
        <f t="shared" si="38"/>
        <v>11</v>
      </c>
      <c r="AD166" s="1">
        <f t="shared" si="39"/>
        <v>5</v>
      </c>
      <c r="AE166" s="1">
        <f t="shared" si="40"/>
        <v>5</v>
      </c>
      <c r="AF166" s="1">
        <f t="shared" si="41"/>
        <v>5</v>
      </c>
      <c r="AG166" s="1">
        <f t="shared" si="42"/>
        <v>3</v>
      </c>
      <c r="AH166" s="1">
        <f t="shared" si="43"/>
        <v>2</v>
      </c>
      <c r="AI166" s="9">
        <f t="shared" si="44"/>
        <v>25.41436464088398</v>
      </c>
    </row>
    <row r="167" spans="1:35" ht="15">
      <c r="A167" s="1">
        <v>11299</v>
      </c>
      <c r="B167" s="1">
        <v>8</v>
      </c>
      <c r="C167" s="1">
        <v>4</v>
      </c>
      <c r="D167" s="2">
        <v>7.242</v>
      </c>
      <c r="E167" s="3">
        <v>3.6</v>
      </c>
      <c r="F167" s="1">
        <v>603</v>
      </c>
      <c r="G167" s="1">
        <v>341</v>
      </c>
      <c r="H167" s="1">
        <v>207</v>
      </c>
      <c r="I167" s="1">
        <v>89</v>
      </c>
      <c r="J167" s="1">
        <v>45</v>
      </c>
      <c r="K167" s="1">
        <v>25</v>
      </c>
      <c r="L167" s="1">
        <v>4</v>
      </c>
      <c r="M167" s="1">
        <v>1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1316</v>
      </c>
      <c r="V167" s="1">
        <f t="shared" si="31"/>
        <v>713</v>
      </c>
      <c r="W167" s="1">
        <f t="shared" si="32"/>
        <v>372</v>
      </c>
      <c r="X167" s="1">
        <f t="shared" si="33"/>
        <v>165</v>
      </c>
      <c r="Y167" s="1">
        <f t="shared" si="34"/>
        <v>76</v>
      </c>
      <c r="Z167" s="1">
        <f t="shared" si="35"/>
        <v>31</v>
      </c>
      <c r="AA167" s="1">
        <f t="shared" si="36"/>
        <v>6</v>
      </c>
      <c r="AB167" s="1">
        <f t="shared" si="37"/>
        <v>2</v>
      </c>
      <c r="AC167" s="1">
        <f t="shared" si="38"/>
        <v>1</v>
      </c>
      <c r="AD167" s="1">
        <f t="shared" si="39"/>
        <v>0</v>
      </c>
      <c r="AE167" s="1">
        <f t="shared" si="40"/>
        <v>0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28.267477203647417</v>
      </c>
    </row>
    <row r="168" spans="1:35" ht="15">
      <c r="A168" s="1">
        <v>11299</v>
      </c>
      <c r="B168" s="1">
        <v>8</v>
      </c>
      <c r="C168" s="1">
        <v>5</v>
      </c>
      <c r="D168" s="2">
        <v>7.278</v>
      </c>
      <c r="E168" s="3">
        <v>3.6</v>
      </c>
      <c r="F168" s="1">
        <v>373</v>
      </c>
      <c r="G168" s="1">
        <v>198</v>
      </c>
      <c r="H168" s="1">
        <v>118</v>
      </c>
      <c r="I168" s="1">
        <v>50</v>
      </c>
      <c r="J168" s="1">
        <v>23</v>
      </c>
      <c r="K168" s="1">
        <v>12</v>
      </c>
      <c r="L168" s="1">
        <v>8</v>
      </c>
      <c r="M168" s="1">
        <v>3</v>
      </c>
      <c r="N168" s="1">
        <v>4</v>
      </c>
      <c r="O168" s="1">
        <v>2</v>
      </c>
      <c r="P168" s="1">
        <v>4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795</v>
      </c>
      <c r="V168" s="1">
        <f t="shared" si="31"/>
        <v>422</v>
      </c>
      <c r="W168" s="1">
        <f t="shared" si="32"/>
        <v>224</v>
      </c>
      <c r="X168" s="1">
        <f t="shared" si="33"/>
        <v>106</v>
      </c>
      <c r="Y168" s="1">
        <f t="shared" si="34"/>
        <v>56</v>
      </c>
      <c r="Z168" s="1">
        <f t="shared" si="35"/>
        <v>33</v>
      </c>
      <c r="AA168" s="1">
        <f t="shared" si="36"/>
        <v>21</v>
      </c>
      <c r="AB168" s="1">
        <f t="shared" si="37"/>
        <v>13</v>
      </c>
      <c r="AC168" s="1">
        <f t="shared" si="38"/>
        <v>10</v>
      </c>
      <c r="AD168" s="1">
        <f t="shared" si="39"/>
        <v>6</v>
      </c>
      <c r="AE168" s="1">
        <f t="shared" si="40"/>
        <v>4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28.17610062893082</v>
      </c>
    </row>
    <row r="169" spans="1:35" ht="15">
      <c r="A169" s="1">
        <v>11299</v>
      </c>
      <c r="B169" s="1">
        <v>8</v>
      </c>
      <c r="C169" s="1">
        <v>6</v>
      </c>
      <c r="D169" s="2">
        <v>7.314</v>
      </c>
      <c r="E169" s="3">
        <v>3.6</v>
      </c>
      <c r="F169" s="1">
        <v>380</v>
      </c>
      <c r="G169" s="1">
        <v>243</v>
      </c>
      <c r="H169" s="1">
        <v>133</v>
      </c>
      <c r="I169" s="1">
        <v>60</v>
      </c>
      <c r="J169" s="1">
        <v>29</v>
      </c>
      <c r="K169" s="1">
        <v>5</v>
      </c>
      <c r="L169" s="1">
        <v>1</v>
      </c>
      <c r="M169" s="1">
        <v>4</v>
      </c>
      <c r="N169" s="1">
        <v>1</v>
      </c>
      <c r="O169" s="1">
        <v>1</v>
      </c>
      <c r="P169" s="1">
        <v>0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857</v>
      </c>
      <c r="V169" s="1">
        <f t="shared" si="31"/>
        <v>477</v>
      </c>
      <c r="W169" s="1">
        <f t="shared" si="32"/>
        <v>234</v>
      </c>
      <c r="X169" s="1">
        <f t="shared" si="33"/>
        <v>101</v>
      </c>
      <c r="Y169" s="1">
        <f t="shared" si="34"/>
        <v>41</v>
      </c>
      <c r="Z169" s="1">
        <f t="shared" si="35"/>
        <v>12</v>
      </c>
      <c r="AA169" s="1">
        <f t="shared" si="36"/>
        <v>7</v>
      </c>
      <c r="AB169" s="1">
        <f t="shared" si="37"/>
        <v>6</v>
      </c>
      <c r="AC169" s="1">
        <f t="shared" si="38"/>
        <v>2</v>
      </c>
      <c r="AD169" s="1">
        <f t="shared" si="39"/>
        <v>1</v>
      </c>
      <c r="AE169" s="1">
        <f t="shared" si="40"/>
        <v>0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27.304550758459744</v>
      </c>
    </row>
    <row r="170" spans="1:35" ht="15">
      <c r="A170" s="1">
        <v>11299</v>
      </c>
      <c r="B170" s="1">
        <v>8</v>
      </c>
      <c r="C170" s="1">
        <v>7</v>
      </c>
      <c r="D170" s="2">
        <v>7.35</v>
      </c>
      <c r="E170" s="3">
        <v>3.6</v>
      </c>
      <c r="F170" s="1">
        <v>312</v>
      </c>
      <c r="G170" s="1">
        <v>204</v>
      </c>
      <c r="H170" s="1">
        <v>127</v>
      </c>
      <c r="I170" s="1">
        <v>59</v>
      </c>
      <c r="J170" s="1">
        <v>24</v>
      </c>
      <c r="K170" s="1">
        <v>12</v>
      </c>
      <c r="L170" s="1">
        <v>5</v>
      </c>
      <c r="M170" s="1">
        <v>2</v>
      </c>
      <c r="N170" s="1">
        <v>2</v>
      </c>
      <c r="O170" s="1">
        <v>0</v>
      </c>
      <c r="P170" s="1">
        <v>1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748</v>
      </c>
      <c r="V170" s="1">
        <f t="shared" si="31"/>
        <v>436</v>
      </c>
      <c r="W170" s="1">
        <f t="shared" si="32"/>
        <v>232</v>
      </c>
      <c r="X170" s="1">
        <f t="shared" si="33"/>
        <v>105</v>
      </c>
      <c r="Y170" s="1">
        <f t="shared" si="34"/>
        <v>46</v>
      </c>
      <c r="Z170" s="1">
        <f t="shared" si="35"/>
        <v>22</v>
      </c>
      <c r="AA170" s="1">
        <f t="shared" si="36"/>
        <v>10</v>
      </c>
      <c r="AB170" s="1">
        <f t="shared" si="37"/>
        <v>5</v>
      </c>
      <c r="AC170" s="1">
        <f t="shared" si="38"/>
        <v>3</v>
      </c>
      <c r="AD170" s="1">
        <f t="shared" si="39"/>
        <v>1</v>
      </c>
      <c r="AE170" s="1">
        <f t="shared" si="40"/>
        <v>1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31.016042780748666</v>
      </c>
    </row>
    <row r="171" spans="1:35" ht="15">
      <c r="A171" s="1">
        <v>11299</v>
      </c>
      <c r="B171" s="1">
        <v>8</v>
      </c>
      <c r="C171" s="1">
        <v>8</v>
      </c>
      <c r="D171" s="2">
        <v>7.386</v>
      </c>
      <c r="E171" s="3">
        <v>3.6</v>
      </c>
      <c r="F171" s="1">
        <v>366</v>
      </c>
      <c r="G171" s="1">
        <v>199</v>
      </c>
      <c r="H171" s="1">
        <v>102</v>
      </c>
      <c r="I171" s="1">
        <v>39</v>
      </c>
      <c r="J171" s="1">
        <v>22</v>
      </c>
      <c r="K171" s="1">
        <v>6</v>
      </c>
      <c r="L171" s="1">
        <v>3</v>
      </c>
      <c r="M171" s="1">
        <v>0</v>
      </c>
      <c r="N171" s="1">
        <v>0</v>
      </c>
      <c r="O171" s="1">
        <v>2</v>
      </c>
      <c r="P171" s="1">
        <v>2</v>
      </c>
      <c r="Q171" s="1">
        <v>0</v>
      </c>
      <c r="R171" s="1">
        <v>0</v>
      </c>
      <c r="S171" s="1">
        <v>0</v>
      </c>
      <c r="T171" s="1">
        <v>2</v>
      </c>
      <c r="U171" s="1">
        <f t="shared" si="30"/>
        <v>741</v>
      </c>
      <c r="V171" s="1">
        <f t="shared" si="31"/>
        <v>375</v>
      </c>
      <c r="W171" s="1">
        <f t="shared" si="32"/>
        <v>176</v>
      </c>
      <c r="X171" s="1">
        <f t="shared" si="33"/>
        <v>74</v>
      </c>
      <c r="Y171" s="1">
        <f t="shared" si="34"/>
        <v>35</v>
      </c>
      <c r="Z171" s="1">
        <f t="shared" si="35"/>
        <v>13</v>
      </c>
      <c r="AA171" s="1">
        <f t="shared" si="36"/>
        <v>7</v>
      </c>
      <c r="AB171" s="1">
        <f t="shared" si="37"/>
        <v>4</v>
      </c>
      <c r="AC171" s="1">
        <f t="shared" si="38"/>
        <v>4</v>
      </c>
      <c r="AD171" s="1">
        <f t="shared" si="39"/>
        <v>4</v>
      </c>
      <c r="AE171" s="1">
        <f t="shared" si="40"/>
        <v>2</v>
      </c>
      <c r="AF171" s="1">
        <f t="shared" si="41"/>
        <v>0</v>
      </c>
      <c r="AG171" s="1">
        <f t="shared" si="42"/>
        <v>0</v>
      </c>
      <c r="AH171" s="1">
        <f t="shared" si="43"/>
        <v>0</v>
      </c>
      <c r="AI171" s="9">
        <f t="shared" si="44"/>
        <v>23.751686909581647</v>
      </c>
    </row>
    <row r="172" spans="1:35" ht="15">
      <c r="A172" s="1">
        <v>11299</v>
      </c>
      <c r="B172" s="1">
        <v>8</v>
      </c>
      <c r="C172" s="1">
        <v>9</v>
      </c>
      <c r="D172" s="2">
        <v>7.422</v>
      </c>
      <c r="E172" s="3">
        <v>3.6</v>
      </c>
      <c r="F172" s="1">
        <v>321</v>
      </c>
      <c r="G172" s="1">
        <v>197</v>
      </c>
      <c r="H172" s="1">
        <v>98</v>
      </c>
      <c r="I172" s="1">
        <v>33</v>
      </c>
      <c r="J172" s="1">
        <v>12</v>
      </c>
      <c r="K172" s="1">
        <v>2</v>
      </c>
      <c r="L172" s="1">
        <v>2</v>
      </c>
      <c r="M172" s="1">
        <v>1</v>
      </c>
      <c r="N172" s="1">
        <v>1</v>
      </c>
      <c r="O172" s="1">
        <v>1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668</v>
      </c>
      <c r="V172" s="1">
        <f t="shared" si="31"/>
        <v>347</v>
      </c>
      <c r="W172" s="1">
        <f t="shared" si="32"/>
        <v>150</v>
      </c>
      <c r="X172" s="1">
        <f t="shared" si="33"/>
        <v>52</v>
      </c>
      <c r="Y172" s="1">
        <f t="shared" si="34"/>
        <v>19</v>
      </c>
      <c r="Z172" s="1">
        <f t="shared" si="35"/>
        <v>7</v>
      </c>
      <c r="AA172" s="1">
        <f t="shared" si="36"/>
        <v>5</v>
      </c>
      <c r="AB172" s="1">
        <f t="shared" si="37"/>
        <v>3</v>
      </c>
      <c r="AC172" s="1">
        <f t="shared" si="38"/>
        <v>2</v>
      </c>
      <c r="AD172" s="1">
        <f t="shared" si="39"/>
        <v>1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22.45508982035928</v>
      </c>
    </row>
    <row r="173" spans="1:35" ht="15">
      <c r="A173" s="1">
        <v>11299</v>
      </c>
      <c r="B173" s="1">
        <v>8</v>
      </c>
      <c r="C173" s="1">
        <v>10</v>
      </c>
      <c r="D173" s="2">
        <v>7.458</v>
      </c>
      <c r="E173" s="3">
        <v>3.6</v>
      </c>
      <c r="F173" s="1">
        <v>128</v>
      </c>
      <c r="G173" s="1">
        <v>52</v>
      </c>
      <c r="H173" s="1">
        <v>31</v>
      </c>
      <c r="I173" s="1">
        <v>12</v>
      </c>
      <c r="J173" s="1">
        <v>6</v>
      </c>
      <c r="K173" s="1">
        <v>4</v>
      </c>
      <c r="L173" s="1">
        <v>2</v>
      </c>
      <c r="M173" s="1">
        <v>2</v>
      </c>
      <c r="N173" s="1">
        <v>0</v>
      </c>
      <c r="O173" s="1">
        <v>0</v>
      </c>
      <c r="P173" s="1">
        <v>2</v>
      </c>
      <c r="Q173" s="1">
        <v>0</v>
      </c>
      <c r="R173" s="1">
        <v>0</v>
      </c>
      <c r="S173" s="1">
        <v>0</v>
      </c>
      <c r="T173" s="1">
        <v>2</v>
      </c>
      <c r="U173" s="1">
        <f t="shared" si="30"/>
        <v>239</v>
      </c>
      <c r="V173" s="1">
        <f t="shared" si="31"/>
        <v>111</v>
      </c>
      <c r="W173" s="1">
        <f t="shared" si="32"/>
        <v>59</v>
      </c>
      <c r="X173" s="1">
        <f t="shared" si="33"/>
        <v>28</v>
      </c>
      <c r="Y173" s="1">
        <f t="shared" si="34"/>
        <v>16</v>
      </c>
      <c r="Z173" s="1">
        <f t="shared" si="35"/>
        <v>10</v>
      </c>
      <c r="AA173" s="1">
        <f t="shared" si="36"/>
        <v>6</v>
      </c>
      <c r="AB173" s="1">
        <f t="shared" si="37"/>
        <v>4</v>
      </c>
      <c r="AC173" s="1">
        <f t="shared" si="38"/>
        <v>2</v>
      </c>
      <c r="AD173" s="1">
        <f t="shared" si="39"/>
        <v>2</v>
      </c>
      <c r="AE173" s="1">
        <f t="shared" si="40"/>
        <v>2</v>
      </c>
      <c r="AF173" s="1">
        <f t="shared" si="41"/>
        <v>0</v>
      </c>
      <c r="AG173" s="1">
        <f t="shared" si="42"/>
        <v>0</v>
      </c>
      <c r="AH173" s="1">
        <f t="shared" si="43"/>
        <v>0</v>
      </c>
      <c r="AI173" s="9">
        <f t="shared" si="44"/>
        <v>24.686192468619247</v>
      </c>
    </row>
    <row r="174" spans="1:35" ht="15">
      <c r="A174" s="1">
        <v>11299</v>
      </c>
      <c r="B174" s="1">
        <v>8</v>
      </c>
      <c r="C174" s="1">
        <v>11</v>
      </c>
      <c r="D174" s="2">
        <v>7.494</v>
      </c>
      <c r="E174" s="3">
        <v>3.6</v>
      </c>
      <c r="F174" s="1">
        <v>177</v>
      </c>
      <c r="G174" s="1">
        <v>77</v>
      </c>
      <c r="H174" s="1">
        <v>47</v>
      </c>
      <c r="I174" s="1">
        <v>19</v>
      </c>
      <c r="J174" s="1">
        <v>9</v>
      </c>
      <c r="K174" s="1">
        <v>2</v>
      </c>
      <c r="L174" s="1">
        <v>3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334</v>
      </c>
      <c r="V174" s="1">
        <f t="shared" si="31"/>
        <v>157</v>
      </c>
      <c r="W174" s="1">
        <f t="shared" si="32"/>
        <v>80</v>
      </c>
      <c r="X174" s="1">
        <f t="shared" si="33"/>
        <v>33</v>
      </c>
      <c r="Y174" s="1">
        <f t="shared" si="34"/>
        <v>14</v>
      </c>
      <c r="Z174" s="1">
        <f t="shared" si="35"/>
        <v>5</v>
      </c>
      <c r="AA174" s="1">
        <f t="shared" si="36"/>
        <v>3</v>
      </c>
      <c r="AB174" s="1">
        <f t="shared" si="37"/>
        <v>0</v>
      </c>
      <c r="AC174" s="1">
        <f t="shared" si="38"/>
        <v>0</v>
      </c>
      <c r="AD174" s="1">
        <f t="shared" si="39"/>
        <v>0</v>
      </c>
      <c r="AE174" s="1">
        <f t="shared" si="40"/>
        <v>0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23.952095808383234</v>
      </c>
    </row>
    <row r="175" spans="1:35" ht="15">
      <c r="A175" s="1">
        <v>11299</v>
      </c>
      <c r="B175" s="1">
        <v>8</v>
      </c>
      <c r="C175" s="1">
        <v>12</v>
      </c>
      <c r="D175" s="2">
        <v>7.53</v>
      </c>
      <c r="E175" s="3">
        <v>3.6</v>
      </c>
      <c r="F175" s="1">
        <v>127</v>
      </c>
      <c r="G175" s="1">
        <v>65</v>
      </c>
      <c r="H175" s="1">
        <v>23</v>
      </c>
      <c r="I175" s="1">
        <v>6</v>
      </c>
      <c r="J175" s="1">
        <v>7</v>
      </c>
      <c r="K175" s="1">
        <v>2</v>
      </c>
      <c r="L175" s="1">
        <v>1</v>
      </c>
      <c r="M175" s="1">
        <v>1</v>
      </c>
      <c r="N175" s="1">
        <v>0</v>
      </c>
      <c r="O175" s="1">
        <v>1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233</v>
      </c>
      <c r="V175" s="1">
        <f t="shared" si="31"/>
        <v>106</v>
      </c>
      <c r="W175" s="1">
        <f t="shared" si="32"/>
        <v>41</v>
      </c>
      <c r="X175" s="1">
        <f t="shared" si="33"/>
        <v>18</v>
      </c>
      <c r="Y175" s="1">
        <f t="shared" si="34"/>
        <v>12</v>
      </c>
      <c r="Z175" s="1">
        <f t="shared" si="35"/>
        <v>5</v>
      </c>
      <c r="AA175" s="1">
        <f t="shared" si="36"/>
        <v>3</v>
      </c>
      <c r="AB175" s="1">
        <f t="shared" si="37"/>
        <v>2</v>
      </c>
      <c r="AC175" s="1">
        <f t="shared" si="38"/>
        <v>1</v>
      </c>
      <c r="AD175" s="1">
        <f t="shared" si="39"/>
        <v>1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17.59656652360515</v>
      </c>
    </row>
    <row r="176" spans="1:35" ht="15">
      <c r="A176" s="1">
        <v>11299</v>
      </c>
      <c r="B176" s="1">
        <v>8</v>
      </c>
      <c r="C176" s="1">
        <v>13</v>
      </c>
      <c r="D176" s="2">
        <v>7.566</v>
      </c>
      <c r="E176" s="3">
        <v>3.6</v>
      </c>
      <c r="F176" s="1">
        <v>182</v>
      </c>
      <c r="G176" s="1">
        <v>87</v>
      </c>
      <c r="H176" s="1">
        <v>43</v>
      </c>
      <c r="I176" s="1">
        <v>23</v>
      </c>
      <c r="J176" s="1">
        <v>3</v>
      </c>
      <c r="K176" s="1">
        <v>2</v>
      </c>
      <c r="L176" s="1">
        <v>4</v>
      </c>
      <c r="M176" s="1">
        <v>2</v>
      </c>
      <c r="N176" s="1">
        <v>1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2</v>
      </c>
      <c r="U176" s="1">
        <f t="shared" si="30"/>
        <v>347</v>
      </c>
      <c r="V176" s="1">
        <f t="shared" si="31"/>
        <v>165</v>
      </c>
      <c r="W176" s="1">
        <f t="shared" si="32"/>
        <v>78</v>
      </c>
      <c r="X176" s="1">
        <f t="shared" si="33"/>
        <v>35</v>
      </c>
      <c r="Y176" s="1">
        <f t="shared" si="34"/>
        <v>12</v>
      </c>
      <c r="Z176" s="1">
        <f t="shared" si="35"/>
        <v>9</v>
      </c>
      <c r="AA176" s="1">
        <f t="shared" si="36"/>
        <v>7</v>
      </c>
      <c r="AB176" s="1">
        <f t="shared" si="37"/>
        <v>3</v>
      </c>
      <c r="AC176" s="1">
        <f t="shared" si="38"/>
        <v>1</v>
      </c>
      <c r="AD176" s="1">
        <f t="shared" si="39"/>
        <v>0</v>
      </c>
      <c r="AE176" s="1">
        <f t="shared" si="40"/>
        <v>0</v>
      </c>
      <c r="AF176" s="1">
        <f t="shared" si="41"/>
        <v>0</v>
      </c>
      <c r="AG176" s="1">
        <f t="shared" si="42"/>
        <v>0</v>
      </c>
      <c r="AH176" s="1">
        <f t="shared" si="43"/>
        <v>0</v>
      </c>
      <c r="AI176" s="9">
        <f t="shared" si="44"/>
        <v>22.478386167146976</v>
      </c>
    </row>
    <row r="177" spans="1:35" ht="15">
      <c r="A177" s="1">
        <v>11299</v>
      </c>
      <c r="B177" s="1">
        <v>8</v>
      </c>
      <c r="C177" s="1">
        <v>14</v>
      </c>
      <c r="D177" s="2">
        <v>7.602</v>
      </c>
      <c r="E177" s="3">
        <v>3.6</v>
      </c>
      <c r="F177" s="1">
        <v>552</v>
      </c>
      <c r="G177" s="1">
        <v>211</v>
      </c>
      <c r="H177" s="1">
        <v>92</v>
      </c>
      <c r="I177" s="1">
        <v>34</v>
      </c>
      <c r="J177" s="1">
        <v>16</v>
      </c>
      <c r="K177" s="1">
        <v>12</v>
      </c>
      <c r="L177" s="1">
        <v>4</v>
      </c>
      <c r="M177" s="1">
        <v>2</v>
      </c>
      <c r="N177" s="1">
        <v>0</v>
      </c>
      <c r="O177" s="1">
        <v>2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925</v>
      </c>
      <c r="V177" s="1">
        <f t="shared" si="31"/>
        <v>373</v>
      </c>
      <c r="W177" s="1">
        <f t="shared" si="32"/>
        <v>162</v>
      </c>
      <c r="X177" s="1">
        <f t="shared" si="33"/>
        <v>70</v>
      </c>
      <c r="Y177" s="1">
        <f t="shared" si="34"/>
        <v>36</v>
      </c>
      <c r="Z177" s="1">
        <f t="shared" si="35"/>
        <v>20</v>
      </c>
      <c r="AA177" s="1">
        <f t="shared" si="36"/>
        <v>8</v>
      </c>
      <c r="AB177" s="1">
        <f t="shared" si="37"/>
        <v>4</v>
      </c>
      <c r="AC177" s="1">
        <f t="shared" si="38"/>
        <v>2</v>
      </c>
      <c r="AD177" s="1">
        <f t="shared" si="39"/>
        <v>2</v>
      </c>
      <c r="AE177" s="1">
        <f t="shared" si="40"/>
        <v>0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17.513513513513512</v>
      </c>
    </row>
    <row r="178" spans="1:35" ht="15">
      <c r="A178" s="1">
        <v>11299</v>
      </c>
      <c r="B178" s="1">
        <v>8</v>
      </c>
      <c r="C178" s="1">
        <v>15</v>
      </c>
      <c r="D178" s="2">
        <v>7.638</v>
      </c>
      <c r="E178" s="3">
        <v>3.6</v>
      </c>
      <c r="F178" s="1">
        <v>325</v>
      </c>
      <c r="G178" s="1">
        <v>135</v>
      </c>
      <c r="H178" s="1">
        <v>60</v>
      </c>
      <c r="I178" s="1">
        <v>31</v>
      </c>
      <c r="J178" s="1">
        <v>11</v>
      </c>
      <c r="K178" s="1">
        <v>5</v>
      </c>
      <c r="L178" s="1">
        <v>1</v>
      </c>
      <c r="M178" s="1">
        <v>1</v>
      </c>
      <c r="N178" s="1">
        <v>1</v>
      </c>
      <c r="O178" s="1">
        <v>1</v>
      </c>
      <c r="P178" s="1">
        <v>0</v>
      </c>
      <c r="Q178" s="1">
        <v>0</v>
      </c>
      <c r="R178" s="1">
        <v>0</v>
      </c>
      <c r="S178" s="1">
        <v>0</v>
      </c>
      <c r="T178" s="1">
        <v>2</v>
      </c>
      <c r="U178" s="1">
        <f t="shared" si="30"/>
        <v>571</v>
      </c>
      <c r="V178" s="1">
        <f t="shared" si="31"/>
        <v>246</v>
      </c>
      <c r="W178" s="1">
        <f t="shared" si="32"/>
        <v>111</v>
      </c>
      <c r="X178" s="1">
        <f t="shared" si="33"/>
        <v>51</v>
      </c>
      <c r="Y178" s="1">
        <f t="shared" si="34"/>
        <v>20</v>
      </c>
      <c r="Z178" s="1">
        <f t="shared" si="35"/>
        <v>9</v>
      </c>
      <c r="AA178" s="1">
        <f t="shared" si="36"/>
        <v>4</v>
      </c>
      <c r="AB178" s="1">
        <f t="shared" si="37"/>
        <v>3</v>
      </c>
      <c r="AC178" s="1">
        <f t="shared" si="38"/>
        <v>2</v>
      </c>
      <c r="AD178" s="1">
        <f t="shared" si="39"/>
        <v>1</v>
      </c>
      <c r="AE178" s="1">
        <f t="shared" si="40"/>
        <v>0</v>
      </c>
      <c r="AF178" s="1">
        <f t="shared" si="41"/>
        <v>0</v>
      </c>
      <c r="AG178" s="1">
        <f t="shared" si="42"/>
        <v>0</v>
      </c>
      <c r="AH178" s="1">
        <f t="shared" si="43"/>
        <v>0</v>
      </c>
      <c r="AI178" s="9">
        <f t="shared" si="44"/>
        <v>19.439579684763572</v>
      </c>
    </row>
    <row r="179" spans="1:35" ht="15">
      <c r="A179" s="1">
        <v>11299</v>
      </c>
      <c r="B179" s="1">
        <v>8</v>
      </c>
      <c r="C179" s="1">
        <v>16</v>
      </c>
      <c r="D179" s="2">
        <v>7.674</v>
      </c>
      <c r="E179" s="3">
        <v>3.6</v>
      </c>
      <c r="F179" s="1">
        <v>1901</v>
      </c>
      <c r="G179" s="1">
        <v>899</v>
      </c>
      <c r="H179" s="1">
        <v>411</v>
      </c>
      <c r="I179" s="1">
        <v>151</v>
      </c>
      <c r="J179" s="1">
        <v>53</v>
      </c>
      <c r="K179" s="1">
        <v>16</v>
      </c>
      <c r="L179" s="1">
        <v>18</v>
      </c>
      <c r="M179" s="1">
        <v>23</v>
      </c>
      <c r="N179" s="1">
        <v>6</v>
      </c>
      <c r="O179" s="1">
        <v>3</v>
      </c>
      <c r="P179" s="1">
        <v>0</v>
      </c>
      <c r="Q179" s="1">
        <v>1</v>
      </c>
      <c r="R179" s="1">
        <v>0</v>
      </c>
      <c r="S179" s="1">
        <v>4</v>
      </c>
      <c r="T179" s="1">
        <v>2</v>
      </c>
      <c r="U179" s="1">
        <f t="shared" si="30"/>
        <v>3486</v>
      </c>
      <c r="V179" s="1">
        <f t="shared" si="31"/>
        <v>1585</v>
      </c>
      <c r="W179" s="1">
        <f t="shared" si="32"/>
        <v>686</v>
      </c>
      <c r="X179" s="1">
        <f t="shared" si="33"/>
        <v>275</v>
      </c>
      <c r="Y179" s="1">
        <f t="shared" si="34"/>
        <v>124</v>
      </c>
      <c r="Z179" s="1">
        <f t="shared" si="35"/>
        <v>71</v>
      </c>
      <c r="AA179" s="1">
        <f t="shared" si="36"/>
        <v>55</v>
      </c>
      <c r="AB179" s="1">
        <f t="shared" si="37"/>
        <v>37</v>
      </c>
      <c r="AC179" s="1">
        <f t="shared" si="38"/>
        <v>14</v>
      </c>
      <c r="AD179" s="1">
        <f t="shared" si="39"/>
        <v>8</v>
      </c>
      <c r="AE179" s="1">
        <f t="shared" si="40"/>
        <v>5</v>
      </c>
      <c r="AF179" s="1">
        <f t="shared" si="41"/>
        <v>5</v>
      </c>
      <c r="AG179" s="1">
        <f t="shared" si="42"/>
        <v>4</v>
      </c>
      <c r="AH179" s="1">
        <f t="shared" si="43"/>
        <v>4</v>
      </c>
      <c r="AI179" s="9">
        <f t="shared" si="44"/>
        <v>19.67871485943775</v>
      </c>
    </row>
    <row r="180" spans="1:35" ht="15">
      <c r="A180" s="1">
        <v>11299</v>
      </c>
      <c r="B180" s="1">
        <v>8</v>
      </c>
      <c r="C180" s="1">
        <v>17</v>
      </c>
      <c r="D180" s="2">
        <v>7.71</v>
      </c>
      <c r="E180" s="3">
        <v>3.8</v>
      </c>
      <c r="F180" s="1">
        <v>136</v>
      </c>
      <c r="G180" s="1">
        <v>44</v>
      </c>
      <c r="H180" s="1">
        <v>22</v>
      </c>
      <c r="I180" s="1">
        <v>12</v>
      </c>
      <c r="J180" s="1">
        <v>2</v>
      </c>
      <c r="K180" s="1">
        <v>4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1</v>
      </c>
      <c r="R180" s="1">
        <v>0</v>
      </c>
      <c r="S180" s="1">
        <v>0</v>
      </c>
      <c r="T180" s="1">
        <v>2</v>
      </c>
      <c r="U180" s="1">
        <f t="shared" si="30"/>
        <v>221</v>
      </c>
      <c r="V180" s="1">
        <f t="shared" si="31"/>
        <v>85</v>
      </c>
      <c r="W180" s="1">
        <f t="shared" si="32"/>
        <v>41</v>
      </c>
      <c r="X180" s="1">
        <f t="shared" si="33"/>
        <v>19</v>
      </c>
      <c r="Y180" s="1">
        <f t="shared" si="34"/>
        <v>7</v>
      </c>
      <c r="Z180" s="1">
        <f t="shared" si="35"/>
        <v>5</v>
      </c>
      <c r="AA180" s="1">
        <f t="shared" si="36"/>
        <v>1</v>
      </c>
      <c r="AB180" s="1">
        <f t="shared" si="37"/>
        <v>1</v>
      </c>
      <c r="AC180" s="1">
        <f t="shared" si="38"/>
        <v>1</v>
      </c>
      <c r="AD180" s="1">
        <f t="shared" si="39"/>
        <v>1</v>
      </c>
      <c r="AE180" s="1">
        <f t="shared" si="40"/>
        <v>1</v>
      </c>
      <c r="AF180" s="1">
        <f t="shared" si="41"/>
        <v>1</v>
      </c>
      <c r="AG180" s="1">
        <f t="shared" si="42"/>
        <v>0</v>
      </c>
      <c r="AH180" s="1">
        <f t="shared" si="43"/>
        <v>0</v>
      </c>
      <c r="AI180" s="9">
        <f t="shared" si="44"/>
        <v>18.552036199095024</v>
      </c>
    </row>
    <row r="181" spans="1:35" ht="15">
      <c r="A181" s="1">
        <v>11299</v>
      </c>
      <c r="B181" s="1">
        <v>8</v>
      </c>
      <c r="C181" s="1">
        <v>18</v>
      </c>
      <c r="D181" s="2">
        <v>7.748</v>
      </c>
      <c r="E181" s="3">
        <v>5.5</v>
      </c>
      <c r="F181" s="1">
        <v>60</v>
      </c>
      <c r="G181" s="1">
        <v>23</v>
      </c>
      <c r="H181" s="1">
        <v>11</v>
      </c>
      <c r="I181" s="1">
        <v>4</v>
      </c>
      <c r="J181" s="1">
        <v>7</v>
      </c>
      <c r="K181" s="1">
        <v>4</v>
      </c>
      <c r="L181" s="1">
        <v>4</v>
      </c>
      <c r="M181" s="1">
        <v>1</v>
      </c>
      <c r="N181" s="1">
        <v>0</v>
      </c>
      <c r="O181" s="1">
        <v>3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117</v>
      </c>
      <c r="V181" s="1">
        <f t="shared" si="31"/>
        <v>57</v>
      </c>
      <c r="W181" s="1">
        <f t="shared" si="32"/>
        <v>34</v>
      </c>
      <c r="X181" s="1">
        <f t="shared" si="33"/>
        <v>23</v>
      </c>
      <c r="Y181" s="1">
        <f t="shared" si="34"/>
        <v>19</v>
      </c>
      <c r="Z181" s="1">
        <f t="shared" si="35"/>
        <v>12</v>
      </c>
      <c r="AA181" s="1">
        <f t="shared" si="36"/>
        <v>8</v>
      </c>
      <c r="AB181" s="1">
        <f t="shared" si="37"/>
        <v>4</v>
      </c>
      <c r="AC181" s="1">
        <f t="shared" si="38"/>
        <v>3</v>
      </c>
      <c r="AD181" s="1">
        <f t="shared" si="39"/>
        <v>3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29.059829059829063</v>
      </c>
    </row>
    <row r="182" spans="1:35" ht="15">
      <c r="A182" s="1">
        <v>11299</v>
      </c>
      <c r="B182" s="1">
        <v>8</v>
      </c>
      <c r="C182" s="1">
        <v>19</v>
      </c>
      <c r="D182" s="2">
        <v>7.803</v>
      </c>
      <c r="E182" s="3">
        <v>5</v>
      </c>
      <c r="F182" s="1">
        <v>73</v>
      </c>
      <c r="G182" s="1">
        <v>44</v>
      </c>
      <c r="H182" s="1">
        <v>34</v>
      </c>
      <c r="I182" s="1">
        <v>26</v>
      </c>
      <c r="J182" s="1">
        <v>9</v>
      </c>
      <c r="K182" s="1">
        <v>6</v>
      </c>
      <c r="L182" s="1">
        <v>3</v>
      </c>
      <c r="M182" s="1">
        <v>2</v>
      </c>
      <c r="N182" s="1">
        <v>1</v>
      </c>
      <c r="O182" s="1">
        <v>0</v>
      </c>
      <c r="P182" s="1">
        <v>1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199</v>
      </c>
      <c r="V182" s="1">
        <f t="shared" si="31"/>
        <v>126</v>
      </c>
      <c r="W182" s="1">
        <f t="shared" si="32"/>
        <v>82</v>
      </c>
      <c r="X182" s="1">
        <f t="shared" si="33"/>
        <v>48</v>
      </c>
      <c r="Y182" s="1">
        <f t="shared" si="34"/>
        <v>22</v>
      </c>
      <c r="Z182" s="1">
        <f t="shared" si="35"/>
        <v>13</v>
      </c>
      <c r="AA182" s="1">
        <f t="shared" si="36"/>
        <v>7</v>
      </c>
      <c r="AB182" s="1">
        <f t="shared" si="37"/>
        <v>4</v>
      </c>
      <c r="AC182" s="1">
        <f t="shared" si="38"/>
        <v>2</v>
      </c>
      <c r="AD182" s="1">
        <f t="shared" si="39"/>
        <v>1</v>
      </c>
      <c r="AE182" s="1">
        <f t="shared" si="40"/>
        <v>1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41.20603015075377</v>
      </c>
    </row>
    <row r="183" spans="1:35" ht="15">
      <c r="A183" s="1">
        <v>11299</v>
      </c>
      <c r="B183" s="1">
        <v>8</v>
      </c>
      <c r="C183" s="1">
        <v>20</v>
      </c>
      <c r="D183" s="2">
        <v>7.853</v>
      </c>
      <c r="E183" s="3">
        <v>3.6</v>
      </c>
      <c r="F183" s="1">
        <v>30</v>
      </c>
      <c r="G183" s="1">
        <v>11</v>
      </c>
      <c r="H183" s="1">
        <v>9</v>
      </c>
      <c r="I183" s="1">
        <v>3</v>
      </c>
      <c r="J183" s="1">
        <v>2</v>
      </c>
      <c r="K183" s="1">
        <v>0</v>
      </c>
      <c r="L183" s="1">
        <v>0</v>
      </c>
      <c r="M183" s="1">
        <v>1</v>
      </c>
      <c r="N183" s="1">
        <v>0</v>
      </c>
      <c r="O183" s="1">
        <v>2</v>
      </c>
      <c r="P183" s="1">
        <v>1</v>
      </c>
      <c r="Q183" s="1">
        <v>0</v>
      </c>
      <c r="R183" s="1">
        <v>0</v>
      </c>
      <c r="S183" s="1">
        <v>0</v>
      </c>
      <c r="T183" s="1">
        <v>2</v>
      </c>
      <c r="U183" s="1">
        <f t="shared" si="30"/>
        <v>59</v>
      </c>
      <c r="V183" s="1">
        <f t="shared" si="31"/>
        <v>29</v>
      </c>
      <c r="W183" s="1">
        <f t="shared" si="32"/>
        <v>18</v>
      </c>
      <c r="X183" s="1">
        <f t="shared" si="33"/>
        <v>9</v>
      </c>
      <c r="Y183" s="1">
        <f t="shared" si="34"/>
        <v>6</v>
      </c>
      <c r="Z183" s="1">
        <f t="shared" si="35"/>
        <v>4</v>
      </c>
      <c r="AA183" s="1">
        <f t="shared" si="36"/>
        <v>4</v>
      </c>
      <c r="AB183" s="1">
        <f t="shared" si="37"/>
        <v>4</v>
      </c>
      <c r="AC183" s="1">
        <f t="shared" si="38"/>
        <v>3</v>
      </c>
      <c r="AD183" s="1">
        <f t="shared" si="39"/>
        <v>3</v>
      </c>
      <c r="AE183" s="1">
        <f t="shared" si="40"/>
        <v>1</v>
      </c>
      <c r="AF183" s="1">
        <f t="shared" si="41"/>
        <v>0</v>
      </c>
      <c r="AG183" s="1">
        <f t="shared" si="42"/>
        <v>0</v>
      </c>
      <c r="AH183" s="1">
        <f t="shared" si="43"/>
        <v>0</v>
      </c>
      <c r="AI183" s="9">
        <f t="shared" si="44"/>
        <v>30.508474576271187</v>
      </c>
    </row>
    <row r="184" spans="1:35" ht="15">
      <c r="A184" s="1">
        <v>11299</v>
      </c>
      <c r="B184" s="1">
        <v>8</v>
      </c>
      <c r="C184" s="1">
        <v>21</v>
      </c>
      <c r="D184" s="2">
        <v>7.889</v>
      </c>
      <c r="E184" s="3">
        <v>3.6</v>
      </c>
      <c r="F184" s="1">
        <v>127</v>
      </c>
      <c r="G184" s="1">
        <v>55</v>
      </c>
      <c r="H184" s="1">
        <v>31</v>
      </c>
      <c r="I184" s="1">
        <v>14</v>
      </c>
      <c r="J184" s="1">
        <v>9</v>
      </c>
      <c r="K184" s="1">
        <v>3</v>
      </c>
      <c r="L184" s="1">
        <v>4</v>
      </c>
      <c r="M184" s="1">
        <v>1</v>
      </c>
      <c r="N184" s="1">
        <v>1</v>
      </c>
      <c r="O184" s="1">
        <v>0</v>
      </c>
      <c r="P184" s="1">
        <v>0</v>
      </c>
      <c r="Q184" s="1">
        <v>0</v>
      </c>
      <c r="R184" s="1">
        <v>1</v>
      </c>
      <c r="S184" s="1">
        <v>1</v>
      </c>
      <c r="T184" s="1">
        <v>2</v>
      </c>
      <c r="U184" s="1">
        <f t="shared" si="30"/>
        <v>247</v>
      </c>
      <c r="V184" s="1">
        <f t="shared" si="31"/>
        <v>120</v>
      </c>
      <c r="W184" s="1">
        <f t="shared" si="32"/>
        <v>65</v>
      </c>
      <c r="X184" s="1">
        <f t="shared" si="33"/>
        <v>34</v>
      </c>
      <c r="Y184" s="1">
        <f t="shared" si="34"/>
        <v>20</v>
      </c>
      <c r="Z184" s="1">
        <f t="shared" si="35"/>
        <v>11</v>
      </c>
      <c r="AA184" s="1">
        <f t="shared" si="36"/>
        <v>8</v>
      </c>
      <c r="AB184" s="1">
        <f t="shared" si="37"/>
        <v>4</v>
      </c>
      <c r="AC184" s="1">
        <f t="shared" si="38"/>
        <v>3</v>
      </c>
      <c r="AD184" s="1">
        <f t="shared" si="39"/>
        <v>2</v>
      </c>
      <c r="AE184" s="1">
        <f t="shared" si="40"/>
        <v>2</v>
      </c>
      <c r="AF184" s="1">
        <f t="shared" si="41"/>
        <v>2</v>
      </c>
      <c r="AG184" s="1">
        <f t="shared" si="42"/>
        <v>2</v>
      </c>
      <c r="AH184" s="1">
        <f t="shared" si="43"/>
        <v>1</v>
      </c>
      <c r="AI184" s="9">
        <f t="shared" si="44"/>
        <v>26.31578947368421</v>
      </c>
    </row>
    <row r="185" spans="1:35" ht="15">
      <c r="A185" s="1">
        <v>11299</v>
      </c>
      <c r="B185" s="1">
        <v>8</v>
      </c>
      <c r="C185" s="1">
        <v>22</v>
      </c>
      <c r="D185" s="2">
        <v>7.925</v>
      </c>
      <c r="E185" s="3">
        <v>3.6</v>
      </c>
      <c r="F185" s="1">
        <v>71</v>
      </c>
      <c r="G185" s="1">
        <v>17</v>
      </c>
      <c r="H185" s="1">
        <v>4</v>
      </c>
      <c r="I185" s="1">
        <v>7</v>
      </c>
      <c r="J185" s="1">
        <v>6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105</v>
      </c>
      <c r="V185" s="1">
        <f t="shared" si="31"/>
        <v>34</v>
      </c>
      <c r="W185" s="1">
        <f t="shared" si="32"/>
        <v>17</v>
      </c>
      <c r="X185" s="1">
        <f t="shared" si="33"/>
        <v>13</v>
      </c>
      <c r="Y185" s="1">
        <f t="shared" si="34"/>
        <v>6</v>
      </c>
      <c r="Z185" s="1">
        <f t="shared" si="35"/>
        <v>0</v>
      </c>
      <c r="AA185" s="1">
        <f t="shared" si="36"/>
        <v>0</v>
      </c>
      <c r="AB185" s="1">
        <f t="shared" si="37"/>
        <v>0</v>
      </c>
      <c r="AC185" s="1">
        <f t="shared" si="38"/>
        <v>0</v>
      </c>
      <c r="AD185" s="1">
        <f t="shared" si="39"/>
        <v>0</v>
      </c>
      <c r="AE185" s="1">
        <f t="shared" si="40"/>
        <v>0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16.19047619047619</v>
      </c>
    </row>
    <row r="186" spans="1:35" ht="15">
      <c r="A186" s="1">
        <v>11299</v>
      </c>
      <c r="B186" s="1">
        <v>8</v>
      </c>
      <c r="C186" s="1">
        <v>23</v>
      </c>
      <c r="D186" s="2">
        <v>7.961</v>
      </c>
      <c r="E186" s="3">
        <v>3.6</v>
      </c>
      <c r="F186" s="1">
        <v>272</v>
      </c>
      <c r="G186" s="1">
        <v>85</v>
      </c>
      <c r="H186" s="1">
        <v>45</v>
      </c>
      <c r="I186" s="1">
        <v>32</v>
      </c>
      <c r="J186" s="1">
        <v>26</v>
      </c>
      <c r="K186" s="1">
        <v>16</v>
      </c>
      <c r="L186" s="1">
        <v>11</v>
      </c>
      <c r="M186" s="1">
        <v>11</v>
      </c>
      <c r="N186" s="1">
        <v>11</v>
      </c>
      <c r="O186" s="1">
        <v>1</v>
      </c>
      <c r="P186" s="1">
        <v>1</v>
      </c>
      <c r="Q186" s="1">
        <v>0</v>
      </c>
      <c r="R186" s="1">
        <v>1</v>
      </c>
      <c r="S186" s="1">
        <v>0</v>
      </c>
      <c r="T186" s="1">
        <v>2</v>
      </c>
      <c r="U186" s="1">
        <f t="shared" si="30"/>
        <v>512</v>
      </c>
      <c r="V186" s="1">
        <f t="shared" si="31"/>
        <v>240</v>
      </c>
      <c r="W186" s="1">
        <f t="shared" si="32"/>
        <v>155</v>
      </c>
      <c r="X186" s="1">
        <f t="shared" si="33"/>
        <v>110</v>
      </c>
      <c r="Y186" s="1">
        <f t="shared" si="34"/>
        <v>78</v>
      </c>
      <c r="Z186" s="1">
        <f t="shared" si="35"/>
        <v>52</v>
      </c>
      <c r="AA186" s="1">
        <f t="shared" si="36"/>
        <v>36</v>
      </c>
      <c r="AB186" s="1">
        <f t="shared" si="37"/>
        <v>25</v>
      </c>
      <c r="AC186" s="1">
        <f t="shared" si="38"/>
        <v>14</v>
      </c>
      <c r="AD186" s="1">
        <f t="shared" si="39"/>
        <v>3</v>
      </c>
      <c r="AE186" s="1">
        <f t="shared" si="40"/>
        <v>2</v>
      </c>
      <c r="AF186" s="1">
        <f t="shared" si="41"/>
        <v>1</v>
      </c>
      <c r="AG186" s="1">
        <f t="shared" si="42"/>
        <v>1</v>
      </c>
      <c r="AH186" s="1">
        <f t="shared" si="43"/>
        <v>0</v>
      </c>
      <c r="AI186" s="9">
        <f t="shared" si="44"/>
        <v>30.2734375</v>
      </c>
    </row>
    <row r="187" spans="1:35" ht="15">
      <c r="A187" s="1">
        <v>11299</v>
      </c>
      <c r="B187" s="1">
        <v>8</v>
      </c>
      <c r="C187" s="1">
        <v>24</v>
      </c>
      <c r="D187" s="2">
        <v>7.997</v>
      </c>
      <c r="E187" s="3">
        <v>3.6</v>
      </c>
      <c r="F187" s="1">
        <v>1439</v>
      </c>
      <c r="G187" s="1">
        <v>546</v>
      </c>
      <c r="H187" s="1">
        <v>211</v>
      </c>
      <c r="I187" s="1">
        <v>171</v>
      </c>
      <c r="J187" s="1">
        <v>141</v>
      </c>
      <c r="K187" s="1">
        <v>109</v>
      </c>
      <c r="L187" s="1">
        <v>99</v>
      </c>
      <c r="M187" s="1">
        <v>92</v>
      </c>
      <c r="N187" s="1">
        <v>55</v>
      </c>
      <c r="O187" s="1">
        <v>27</v>
      </c>
      <c r="P187" s="1">
        <v>17</v>
      </c>
      <c r="Q187" s="1">
        <v>11</v>
      </c>
      <c r="R187" s="1">
        <v>3</v>
      </c>
      <c r="S187" s="1">
        <v>0</v>
      </c>
      <c r="T187" s="1">
        <v>2</v>
      </c>
      <c r="U187" s="1">
        <f t="shared" si="30"/>
        <v>2921</v>
      </c>
      <c r="V187" s="1">
        <f t="shared" si="31"/>
        <v>1482</v>
      </c>
      <c r="W187" s="1">
        <f t="shared" si="32"/>
        <v>936</v>
      </c>
      <c r="X187" s="1">
        <f t="shared" si="33"/>
        <v>725</v>
      </c>
      <c r="Y187" s="1">
        <f t="shared" si="34"/>
        <v>554</v>
      </c>
      <c r="Z187" s="1">
        <f t="shared" si="35"/>
        <v>413</v>
      </c>
      <c r="AA187" s="1">
        <f t="shared" si="36"/>
        <v>304</v>
      </c>
      <c r="AB187" s="1">
        <f t="shared" si="37"/>
        <v>205</v>
      </c>
      <c r="AC187" s="1">
        <f t="shared" si="38"/>
        <v>113</v>
      </c>
      <c r="AD187" s="1">
        <f t="shared" si="39"/>
        <v>58</v>
      </c>
      <c r="AE187" s="1">
        <f t="shared" si="40"/>
        <v>31</v>
      </c>
      <c r="AF187" s="1">
        <f t="shared" si="41"/>
        <v>14</v>
      </c>
      <c r="AG187" s="1">
        <f t="shared" si="42"/>
        <v>3</v>
      </c>
      <c r="AH187" s="1">
        <f t="shared" si="43"/>
        <v>0</v>
      </c>
      <c r="AI187" s="9">
        <f t="shared" si="44"/>
        <v>32.04382060938035</v>
      </c>
    </row>
    <row r="188" spans="1:35" ht="15">
      <c r="A188" s="1">
        <v>11299</v>
      </c>
      <c r="B188" s="1">
        <v>8</v>
      </c>
      <c r="C188" s="1">
        <v>25</v>
      </c>
      <c r="D188" s="2">
        <v>8.033</v>
      </c>
      <c r="E188" s="3">
        <v>3.6</v>
      </c>
      <c r="F188" s="1">
        <v>90</v>
      </c>
      <c r="G188" s="1">
        <v>39</v>
      </c>
      <c r="H188" s="1">
        <v>18</v>
      </c>
      <c r="I188" s="1">
        <v>8</v>
      </c>
      <c r="J188" s="1">
        <v>6</v>
      </c>
      <c r="K188" s="1">
        <v>6</v>
      </c>
      <c r="L188" s="1">
        <v>3</v>
      </c>
      <c r="M188" s="1">
        <v>3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174</v>
      </c>
      <c r="V188" s="1">
        <f t="shared" si="31"/>
        <v>84</v>
      </c>
      <c r="W188" s="1">
        <f t="shared" si="32"/>
        <v>45</v>
      </c>
      <c r="X188" s="1">
        <f t="shared" si="33"/>
        <v>27</v>
      </c>
      <c r="Y188" s="1">
        <f t="shared" si="34"/>
        <v>19</v>
      </c>
      <c r="Z188" s="1">
        <f t="shared" si="35"/>
        <v>13</v>
      </c>
      <c r="AA188" s="1">
        <f t="shared" si="36"/>
        <v>7</v>
      </c>
      <c r="AB188" s="1">
        <f t="shared" si="37"/>
        <v>4</v>
      </c>
      <c r="AC188" s="1">
        <f t="shared" si="38"/>
        <v>1</v>
      </c>
      <c r="AD188" s="1">
        <f t="shared" si="39"/>
        <v>0</v>
      </c>
      <c r="AE188" s="1">
        <f t="shared" si="40"/>
        <v>0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25.862068965517242</v>
      </c>
    </row>
    <row r="189" spans="1:35" ht="15">
      <c r="A189" s="1">
        <v>11299</v>
      </c>
      <c r="B189" s="1">
        <v>8</v>
      </c>
      <c r="C189" s="1">
        <v>26</v>
      </c>
      <c r="D189" s="2">
        <v>8.069</v>
      </c>
      <c r="E189" s="3">
        <v>3.6</v>
      </c>
      <c r="F189" s="1">
        <v>100</v>
      </c>
      <c r="G189" s="1">
        <v>34</v>
      </c>
      <c r="H189" s="1">
        <v>26</v>
      </c>
      <c r="I189" s="1">
        <v>9</v>
      </c>
      <c r="J189" s="1">
        <v>8</v>
      </c>
      <c r="K189" s="1">
        <v>5</v>
      </c>
      <c r="L189" s="1">
        <v>6</v>
      </c>
      <c r="M189" s="1">
        <v>5</v>
      </c>
      <c r="N189" s="1">
        <v>1</v>
      </c>
      <c r="O189" s="1">
        <v>1</v>
      </c>
      <c r="P189" s="1">
        <v>2</v>
      </c>
      <c r="Q189" s="1">
        <v>1</v>
      </c>
      <c r="R189" s="1">
        <v>0</v>
      </c>
      <c r="S189" s="1">
        <v>0</v>
      </c>
      <c r="T189" s="1">
        <v>2</v>
      </c>
      <c r="U189" s="1">
        <f t="shared" si="30"/>
        <v>198</v>
      </c>
      <c r="V189" s="1">
        <f t="shared" si="31"/>
        <v>98</v>
      </c>
      <c r="W189" s="1">
        <f t="shared" si="32"/>
        <v>64</v>
      </c>
      <c r="X189" s="1">
        <f t="shared" si="33"/>
        <v>38</v>
      </c>
      <c r="Y189" s="1">
        <f t="shared" si="34"/>
        <v>29</v>
      </c>
      <c r="Z189" s="1">
        <f t="shared" si="35"/>
        <v>21</v>
      </c>
      <c r="AA189" s="1">
        <f t="shared" si="36"/>
        <v>16</v>
      </c>
      <c r="AB189" s="1">
        <f t="shared" si="37"/>
        <v>10</v>
      </c>
      <c r="AC189" s="1">
        <f t="shared" si="38"/>
        <v>5</v>
      </c>
      <c r="AD189" s="1">
        <f t="shared" si="39"/>
        <v>4</v>
      </c>
      <c r="AE189" s="1">
        <f t="shared" si="40"/>
        <v>3</v>
      </c>
      <c r="AF189" s="1">
        <f t="shared" si="41"/>
        <v>1</v>
      </c>
      <c r="AG189" s="1">
        <f t="shared" si="42"/>
        <v>0</v>
      </c>
      <c r="AH189" s="1">
        <f t="shared" si="43"/>
        <v>0</v>
      </c>
      <c r="AI189" s="9">
        <f t="shared" si="44"/>
        <v>32.323232323232325</v>
      </c>
    </row>
    <row r="190" spans="1:35" ht="15">
      <c r="A190" s="1">
        <v>11299</v>
      </c>
      <c r="B190" s="1">
        <v>8</v>
      </c>
      <c r="C190" s="1">
        <v>27</v>
      </c>
      <c r="D190" s="2">
        <v>8.105</v>
      </c>
      <c r="E190" s="3">
        <v>5</v>
      </c>
      <c r="F190" s="1">
        <v>91</v>
      </c>
      <c r="G190" s="1">
        <v>36</v>
      </c>
      <c r="H190" s="1">
        <v>9</v>
      </c>
      <c r="I190" s="1">
        <v>2</v>
      </c>
      <c r="J190" s="1">
        <v>4</v>
      </c>
      <c r="K190" s="1">
        <v>3</v>
      </c>
      <c r="L190" s="1">
        <v>3</v>
      </c>
      <c r="M190" s="1">
        <v>0</v>
      </c>
      <c r="N190" s="1">
        <v>0</v>
      </c>
      <c r="O190" s="1">
        <v>0</v>
      </c>
      <c r="P190" s="1">
        <v>1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149</v>
      </c>
      <c r="V190" s="1">
        <f t="shared" si="31"/>
        <v>58</v>
      </c>
      <c r="W190" s="1">
        <f t="shared" si="32"/>
        <v>22</v>
      </c>
      <c r="X190" s="1">
        <f t="shared" si="33"/>
        <v>13</v>
      </c>
      <c r="Y190" s="1">
        <f t="shared" si="34"/>
        <v>11</v>
      </c>
      <c r="Z190" s="1">
        <f t="shared" si="35"/>
        <v>7</v>
      </c>
      <c r="AA190" s="1">
        <f t="shared" si="36"/>
        <v>4</v>
      </c>
      <c r="AB190" s="1">
        <f t="shared" si="37"/>
        <v>1</v>
      </c>
      <c r="AC190" s="1">
        <f t="shared" si="38"/>
        <v>1</v>
      </c>
      <c r="AD190" s="1">
        <f t="shared" si="39"/>
        <v>1</v>
      </c>
      <c r="AE190" s="1">
        <f t="shared" si="40"/>
        <v>1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14.76510067114094</v>
      </c>
    </row>
    <row r="191" spans="1:35" ht="15">
      <c r="A191" s="1">
        <v>11499</v>
      </c>
      <c r="B191" s="1">
        <v>9</v>
      </c>
      <c r="C191" s="1">
        <v>1</v>
      </c>
      <c r="D191" s="2">
        <v>8.155</v>
      </c>
      <c r="E191" s="3">
        <v>6</v>
      </c>
      <c r="F191" s="1">
        <v>132</v>
      </c>
      <c r="G191" s="1">
        <v>58</v>
      </c>
      <c r="H191" s="1">
        <v>27</v>
      </c>
      <c r="I191" s="1">
        <v>27</v>
      </c>
      <c r="J191" s="1">
        <v>15</v>
      </c>
      <c r="K191" s="1">
        <v>8</v>
      </c>
      <c r="L191" s="1">
        <v>12</v>
      </c>
      <c r="M191" s="1">
        <v>2</v>
      </c>
      <c r="N191" s="1">
        <v>0</v>
      </c>
      <c r="O191" s="1">
        <v>0</v>
      </c>
      <c r="P191" s="1">
        <v>1</v>
      </c>
      <c r="Q191" s="1">
        <v>0</v>
      </c>
      <c r="R191" s="1">
        <v>0</v>
      </c>
      <c r="S191" s="1">
        <v>0</v>
      </c>
      <c r="T191" s="1">
        <v>2</v>
      </c>
      <c r="U191" s="1">
        <f t="shared" si="30"/>
        <v>282</v>
      </c>
      <c r="V191" s="1">
        <f t="shared" si="31"/>
        <v>150</v>
      </c>
      <c r="W191" s="1">
        <f t="shared" si="32"/>
        <v>92</v>
      </c>
      <c r="X191" s="1">
        <f t="shared" si="33"/>
        <v>65</v>
      </c>
      <c r="Y191" s="1">
        <f t="shared" si="34"/>
        <v>38</v>
      </c>
      <c r="Z191" s="1">
        <f t="shared" si="35"/>
        <v>23</v>
      </c>
      <c r="AA191" s="1">
        <f t="shared" si="36"/>
        <v>15</v>
      </c>
      <c r="AB191" s="1">
        <f t="shared" si="37"/>
        <v>3</v>
      </c>
      <c r="AC191" s="1">
        <f t="shared" si="38"/>
        <v>1</v>
      </c>
      <c r="AD191" s="1">
        <f t="shared" si="39"/>
        <v>1</v>
      </c>
      <c r="AE191" s="1">
        <f t="shared" si="40"/>
        <v>1</v>
      </c>
      <c r="AF191" s="1">
        <f t="shared" si="41"/>
        <v>0</v>
      </c>
      <c r="AG191" s="1">
        <f t="shared" si="42"/>
        <v>0</v>
      </c>
      <c r="AH191" s="1">
        <f t="shared" si="43"/>
        <v>0</v>
      </c>
      <c r="AI191" s="9">
        <f t="shared" si="44"/>
        <v>32.62411347517731</v>
      </c>
    </row>
    <row r="192" spans="1:35" ht="15">
      <c r="A192" s="1">
        <v>11499</v>
      </c>
      <c r="B192" s="1">
        <v>9</v>
      </c>
      <c r="C192" s="1">
        <v>2</v>
      </c>
      <c r="D192" s="2">
        <v>8.215</v>
      </c>
      <c r="E192" s="3">
        <v>6</v>
      </c>
      <c r="F192" s="1">
        <v>115</v>
      </c>
      <c r="G192" s="1">
        <v>55</v>
      </c>
      <c r="H192" s="1">
        <v>20</v>
      </c>
      <c r="I192" s="1">
        <v>10</v>
      </c>
      <c r="J192" s="1">
        <v>2</v>
      </c>
      <c r="K192" s="1">
        <v>2</v>
      </c>
      <c r="L192" s="1">
        <v>1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206</v>
      </c>
      <c r="V192" s="1">
        <f t="shared" si="31"/>
        <v>91</v>
      </c>
      <c r="W192" s="1">
        <f t="shared" si="32"/>
        <v>36</v>
      </c>
      <c r="X192" s="1">
        <f t="shared" si="33"/>
        <v>16</v>
      </c>
      <c r="Y192" s="1">
        <f t="shared" si="34"/>
        <v>6</v>
      </c>
      <c r="Z192" s="1">
        <f t="shared" si="35"/>
        <v>4</v>
      </c>
      <c r="AA192" s="1">
        <f t="shared" si="36"/>
        <v>2</v>
      </c>
      <c r="AB192" s="1">
        <f t="shared" si="37"/>
        <v>1</v>
      </c>
      <c r="AC192" s="1">
        <f t="shared" si="38"/>
        <v>0</v>
      </c>
      <c r="AD192" s="1">
        <f t="shared" si="39"/>
        <v>0</v>
      </c>
      <c r="AE192" s="1">
        <f t="shared" si="40"/>
        <v>0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17.475728155339805</v>
      </c>
    </row>
    <row r="193" spans="1:35" ht="15">
      <c r="A193" s="1">
        <v>11499</v>
      </c>
      <c r="B193" s="1">
        <v>9</v>
      </c>
      <c r="C193" s="1">
        <v>3</v>
      </c>
      <c r="D193" s="2">
        <v>8.275</v>
      </c>
      <c r="E193" s="3">
        <v>5</v>
      </c>
      <c r="F193" s="1">
        <v>191</v>
      </c>
      <c r="G193" s="1">
        <v>74</v>
      </c>
      <c r="H193" s="1">
        <v>37</v>
      </c>
      <c r="I193" s="1">
        <v>13</v>
      </c>
      <c r="J193" s="1">
        <v>4</v>
      </c>
      <c r="K193" s="1">
        <v>0</v>
      </c>
      <c r="L193" s="1">
        <v>2</v>
      </c>
      <c r="M193" s="1">
        <v>1</v>
      </c>
      <c r="N193" s="1">
        <v>1</v>
      </c>
      <c r="O193" s="1">
        <v>0</v>
      </c>
      <c r="P193" s="1">
        <v>1</v>
      </c>
      <c r="Q193" s="1">
        <v>0</v>
      </c>
      <c r="R193" s="1">
        <v>0</v>
      </c>
      <c r="S193" s="1">
        <v>0</v>
      </c>
      <c r="T193" s="1">
        <v>2</v>
      </c>
      <c r="U193" s="1">
        <f t="shared" si="30"/>
        <v>324</v>
      </c>
      <c r="V193" s="1">
        <f t="shared" si="31"/>
        <v>133</v>
      </c>
      <c r="W193" s="1">
        <f t="shared" si="32"/>
        <v>59</v>
      </c>
      <c r="X193" s="1">
        <f t="shared" si="33"/>
        <v>22</v>
      </c>
      <c r="Y193" s="1">
        <f t="shared" si="34"/>
        <v>9</v>
      </c>
      <c r="Z193" s="1">
        <f t="shared" si="35"/>
        <v>5</v>
      </c>
      <c r="AA193" s="1">
        <f t="shared" si="36"/>
        <v>5</v>
      </c>
      <c r="AB193" s="1">
        <f t="shared" si="37"/>
        <v>3</v>
      </c>
      <c r="AC193" s="1">
        <f t="shared" si="38"/>
        <v>2</v>
      </c>
      <c r="AD193" s="1">
        <f t="shared" si="39"/>
        <v>1</v>
      </c>
      <c r="AE193" s="1">
        <f t="shared" si="40"/>
        <v>1</v>
      </c>
      <c r="AF193" s="1">
        <f t="shared" si="41"/>
        <v>0</v>
      </c>
      <c r="AG193" s="1">
        <f t="shared" si="42"/>
        <v>0</v>
      </c>
      <c r="AH193" s="1">
        <f t="shared" si="43"/>
        <v>0</v>
      </c>
      <c r="AI193" s="9">
        <f t="shared" si="44"/>
        <v>18.209876543209877</v>
      </c>
    </row>
    <row r="194" spans="1:35" ht="15">
      <c r="A194" s="1">
        <v>11499</v>
      </c>
      <c r="B194" s="1">
        <v>9</v>
      </c>
      <c r="C194" s="1">
        <v>4</v>
      </c>
      <c r="D194" s="2">
        <v>8.325</v>
      </c>
      <c r="E194" s="3">
        <v>4</v>
      </c>
      <c r="F194" s="1">
        <v>513</v>
      </c>
      <c r="G194" s="1">
        <v>192</v>
      </c>
      <c r="H194" s="1">
        <v>111</v>
      </c>
      <c r="I194" s="1">
        <v>43</v>
      </c>
      <c r="J194" s="1">
        <v>17</v>
      </c>
      <c r="K194" s="1">
        <v>3</v>
      </c>
      <c r="L194" s="1">
        <v>2</v>
      </c>
      <c r="M194" s="1">
        <v>1</v>
      </c>
      <c r="N194" s="1">
        <v>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2</v>
      </c>
      <c r="U194" s="1">
        <f t="shared" si="30"/>
        <v>883</v>
      </c>
      <c r="V194" s="1">
        <f t="shared" si="31"/>
        <v>370</v>
      </c>
      <c r="W194" s="1">
        <f t="shared" si="32"/>
        <v>178</v>
      </c>
      <c r="X194" s="1">
        <f t="shared" si="33"/>
        <v>67</v>
      </c>
      <c r="Y194" s="1">
        <f t="shared" si="34"/>
        <v>24</v>
      </c>
      <c r="Z194" s="1">
        <f t="shared" si="35"/>
        <v>7</v>
      </c>
      <c r="AA194" s="1">
        <f t="shared" si="36"/>
        <v>4</v>
      </c>
      <c r="AB194" s="1">
        <f t="shared" si="37"/>
        <v>2</v>
      </c>
      <c r="AC194" s="1">
        <f t="shared" si="38"/>
        <v>1</v>
      </c>
      <c r="AD194" s="1">
        <f t="shared" si="39"/>
        <v>0</v>
      </c>
      <c r="AE194" s="1">
        <f t="shared" si="40"/>
        <v>0</v>
      </c>
      <c r="AF194" s="1">
        <f t="shared" si="41"/>
        <v>0</v>
      </c>
      <c r="AG194" s="1">
        <f t="shared" si="42"/>
        <v>0</v>
      </c>
      <c r="AH194" s="1">
        <f t="shared" si="43"/>
        <v>0</v>
      </c>
      <c r="AI194" s="9">
        <f t="shared" si="44"/>
        <v>20.15855039637599</v>
      </c>
    </row>
    <row r="195" spans="1:35" ht="15">
      <c r="A195" s="1">
        <v>11499</v>
      </c>
      <c r="B195" s="1">
        <v>9</v>
      </c>
      <c r="C195" s="1">
        <v>5</v>
      </c>
      <c r="D195" s="2">
        <v>8.365</v>
      </c>
      <c r="E195" s="3">
        <v>4</v>
      </c>
      <c r="F195" s="1">
        <v>562</v>
      </c>
      <c r="G195" s="1">
        <v>280</v>
      </c>
      <c r="H195" s="1">
        <v>136</v>
      </c>
      <c r="I195" s="1">
        <v>62</v>
      </c>
      <c r="J195" s="1">
        <v>25</v>
      </c>
      <c r="K195" s="1">
        <v>17</v>
      </c>
      <c r="L195" s="1">
        <v>6</v>
      </c>
      <c r="M195" s="1">
        <v>0</v>
      </c>
      <c r="N195" s="1">
        <v>0</v>
      </c>
      <c r="O195" s="1">
        <v>0</v>
      </c>
      <c r="P195" s="1">
        <v>0</v>
      </c>
      <c r="Q195" s="1">
        <v>1</v>
      </c>
      <c r="R195" s="1">
        <v>0</v>
      </c>
      <c r="S195" s="1">
        <v>0</v>
      </c>
      <c r="T195" s="1">
        <v>2</v>
      </c>
      <c r="U195" s="1">
        <f t="shared" si="30"/>
        <v>1089</v>
      </c>
      <c r="V195" s="1">
        <f t="shared" si="31"/>
        <v>527</v>
      </c>
      <c r="W195" s="1">
        <f t="shared" si="32"/>
        <v>247</v>
      </c>
      <c r="X195" s="1">
        <f t="shared" si="33"/>
        <v>111</v>
      </c>
      <c r="Y195" s="1">
        <f t="shared" si="34"/>
        <v>49</v>
      </c>
      <c r="Z195" s="1">
        <f t="shared" si="35"/>
        <v>24</v>
      </c>
      <c r="AA195" s="1">
        <f t="shared" si="36"/>
        <v>7</v>
      </c>
      <c r="AB195" s="1">
        <f t="shared" si="37"/>
        <v>1</v>
      </c>
      <c r="AC195" s="1">
        <f t="shared" si="38"/>
        <v>1</v>
      </c>
      <c r="AD195" s="1">
        <f t="shared" si="39"/>
        <v>1</v>
      </c>
      <c r="AE195" s="1">
        <f t="shared" si="40"/>
        <v>1</v>
      </c>
      <c r="AF195" s="1">
        <f t="shared" si="41"/>
        <v>1</v>
      </c>
      <c r="AG195" s="1">
        <f t="shared" si="42"/>
        <v>0</v>
      </c>
      <c r="AH195" s="1">
        <f t="shared" si="43"/>
        <v>0</v>
      </c>
      <c r="AI195" s="9">
        <f t="shared" si="44"/>
        <v>22.681359044995407</v>
      </c>
    </row>
    <row r="196" spans="1:35" ht="15">
      <c r="A196" s="1">
        <v>11499</v>
      </c>
      <c r="B196" s="1">
        <v>9</v>
      </c>
      <c r="C196" s="1">
        <v>6</v>
      </c>
      <c r="D196" s="2">
        <v>8.405</v>
      </c>
      <c r="E196" s="3">
        <v>4</v>
      </c>
      <c r="F196" s="1">
        <v>438</v>
      </c>
      <c r="G196" s="1">
        <v>230</v>
      </c>
      <c r="H196" s="1">
        <v>135</v>
      </c>
      <c r="I196" s="1">
        <v>59</v>
      </c>
      <c r="J196" s="1">
        <v>40</v>
      </c>
      <c r="K196" s="1">
        <v>16</v>
      </c>
      <c r="L196" s="1">
        <v>14</v>
      </c>
      <c r="M196" s="1">
        <v>1</v>
      </c>
      <c r="N196" s="1">
        <v>1</v>
      </c>
      <c r="O196" s="1">
        <v>2</v>
      </c>
      <c r="P196" s="1">
        <v>1</v>
      </c>
      <c r="Q196" s="1">
        <v>1</v>
      </c>
      <c r="R196" s="1">
        <v>0</v>
      </c>
      <c r="S196" s="1">
        <v>0</v>
      </c>
      <c r="T196" s="1">
        <v>2</v>
      </c>
      <c r="U196" s="1">
        <f t="shared" si="30"/>
        <v>938</v>
      </c>
      <c r="V196" s="1">
        <f t="shared" si="31"/>
        <v>500</v>
      </c>
      <c r="W196" s="1">
        <f t="shared" si="32"/>
        <v>270</v>
      </c>
      <c r="X196" s="1">
        <f t="shared" si="33"/>
        <v>135</v>
      </c>
      <c r="Y196" s="1">
        <f t="shared" si="34"/>
        <v>76</v>
      </c>
      <c r="Z196" s="1">
        <f t="shared" si="35"/>
        <v>36</v>
      </c>
      <c r="AA196" s="1">
        <f t="shared" si="36"/>
        <v>20</v>
      </c>
      <c r="AB196" s="1">
        <f t="shared" si="37"/>
        <v>6</v>
      </c>
      <c r="AC196" s="1">
        <f t="shared" si="38"/>
        <v>5</v>
      </c>
      <c r="AD196" s="1">
        <f t="shared" si="39"/>
        <v>4</v>
      </c>
      <c r="AE196" s="1">
        <f t="shared" si="40"/>
        <v>2</v>
      </c>
      <c r="AF196" s="1">
        <f t="shared" si="41"/>
        <v>1</v>
      </c>
      <c r="AG196" s="1">
        <f t="shared" si="42"/>
        <v>0</v>
      </c>
      <c r="AH196" s="1">
        <f t="shared" si="43"/>
        <v>0</v>
      </c>
      <c r="AI196" s="9">
        <f t="shared" si="44"/>
        <v>28.78464818763326</v>
      </c>
    </row>
    <row r="197" spans="1:35" ht="15">
      <c r="A197" s="1">
        <v>11499</v>
      </c>
      <c r="B197" s="1">
        <v>9</v>
      </c>
      <c r="C197" s="1">
        <v>7</v>
      </c>
      <c r="D197" s="2">
        <v>8.445</v>
      </c>
      <c r="E197" s="3">
        <v>4</v>
      </c>
      <c r="F197" s="1">
        <v>266</v>
      </c>
      <c r="G197" s="1">
        <v>168</v>
      </c>
      <c r="H197" s="1">
        <v>104</v>
      </c>
      <c r="I197" s="1">
        <v>59</v>
      </c>
      <c r="J197" s="1">
        <v>41</v>
      </c>
      <c r="K197" s="1">
        <v>21</v>
      </c>
      <c r="L197" s="1">
        <v>8</v>
      </c>
      <c r="M197" s="1">
        <v>4</v>
      </c>
      <c r="N197" s="1">
        <v>2</v>
      </c>
      <c r="O197" s="1">
        <v>0</v>
      </c>
      <c r="P197" s="1">
        <v>0</v>
      </c>
      <c r="Q197" s="1">
        <v>1</v>
      </c>
      <c r="R197" s="1">
        <v>0</v>
      </c>
      <c r="S197" s="1">
        <v>1</v>
      </c>
      <c r="T197" s="1">
        <v>2</v>
      </c>
      <c r="U197" s="1">
        <f t="shared" si="30"/>
        <v>675</v>
      </c>
      <c r="V197" s="1">
        <f t="shared" si="31"/>
        <v>409</v>
      </c>
      <c r="W197" s="1">
        <f t="shared" si="32"/>
        <v>241</v>
      </c>
      <c r="X197" s="1">
        <f t="shared" si="33"/>
        <v>137</v>
      </c>
      <c r="Y197" s="1">
        <f t="shared" si="34"/>
        <v>78</v>
      </c>
      <c r="Z197" s="1">
        <f t="shared" si="35"/>
        <v>37</v>
      </c>
      <c r="AA197" s="1">
        <f t="shared" si="36"/>
        <v>16</v>
      </c>
      <c r="AB197" s="1">
        <f t="shared" si="37"/>
        <v>8</v>
      </c>
      <c r="AC197" s="1">
        <f t="shared" si="38"/>
        <v>4</v>
      </c>
      <c r="AD197" s="1">
        <f t="shared" si="39"/>
        <v>2</v>
      </c>
      <c r="AE197" s="1">
        <f t="shared" si="40"/>
        <v>2</v>
      </c>
      <c r="AF197" s="1">
        <f t="shared" si="41"/>
        <v>2</v>
      </c>
      <c r="AG197" s="1">
        <f t="shared" si="42"/>
        <v>1</v>
      </c>
      <c r="AH197" s="1">
        <f t="shared" si="43"/>
        <v>1</v>
      </c>
      <c r="AI197" s="9">
        <f t="shared" si="44"/>
        <v>35.7037037037037</v>
      </c>
    </row>
    <row r="198" spans="1:35" ht="15">
      <c r="A198" s="1">
        <v>11499</v>
      </c>
      <c r="B198" s="1">
        <v>9</v>
      </c>
      <c r="C198" s="1">
        <v>8</v>
      </c>
      <c r="D198" s="2">
        <v>8.485</v>
      </c>
      <c r="E198" s="3">
        <v>4</v>
      </c>
      <c r="F198" s="1">
        <v>199</v>
      </c>
      <c r="G198" s="1">
        <v>141</v>
      </c>
      <c r="H198" s="1">
        <v>110</v>
      </c>
      <c r="I198" s="1">
        <v>59</v>
      </c>
      <c r="J198" s="1">
        <v>35</v>
      </c>
      <c r="K198" s="1">
        <v>15</v>
      </c>
      <c r="L198" s="1">
        <v>6</v>
      </c>
      <c r="M198" s="1">
        <v>3</v>
      </c>
      <c r="N198" s="1">
        <v>0</v>
      </c>
      <c r="O198" s="1">
        <v>0</v>
      </c>
      <c r="P198" s="1">
        <v>2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570</v>
      </c>
      <c r="V198" s="1">
        <f t="shared" si="31"/>
        <v>371</v>
      </c>
      <c r="W198" s="1">
        <f t="shared" si="32"/>
        <v>230</v>
      </c>
      <c r="X198" s="1">
        <f t="shared" si="33"/>
        <v>120</v>
      </c>
      <c r="Y198" s="1">
        <f t="shared" si="34"/>
        <v>61</v>
      </c>
      <c r="Z198" s="1">
        <f t="shared" si="35"/>
        <v>26</v>
      </c>
      <c r="AA198" s="1">
        <f t="shared" si="36"/>
        <v>11</v>
      </c>
      <c r="AB198" s="1">
        <f t="shared" si="37"/>
        <v>5</v>
      </c>
      <c r="AC198" s="1">
        <f t="shared" si="38"/>
        <v>2</v>
      </c>
      <c r="AD198" s="1">
        <f t="shared" si="39"/>
        <v>2</v>
      </c>
      <c r="AE198" s="1">
        <f t="shared" si="40"/>
        <v>2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40.35087719298245</v>
      </c>
    </row>
    <row r="199" spans="1:35" ht="15">
      <c r="A199" s="1">
        <v>11499</v>
      </c>
      <c r="B199" s="1">
        <v>9</v>
      </c>
      <c r="C199" s="1">
        <v>9</v>
      </c>
      <c r="D199" s="2">
        <v>8.525</v>
      </c>
      <c r="E199" s="3">
        <v>4</v>
      </c>
      <c r="F199" s="1">
        <v>263</v>
      </c>
      <c r="G199" s="1">
        <v>158</v>
      </c>
      <c r="H199" s="1">
        <v>106</v>
      </c>
      <c r="I199" s="1">
        <v>57</v>
      </c>
      <c r="J199" s="1">
        <v>37</v>
      </c>
      <c r="K199" s="1">
        <v>16</v>
      </c>
      <c r="L199" s="1">
        <v>8</v>
      </c>
      <c r="M199" s="1">
        <v>4</v>
      </c>
      <c r="N199" s="1">
        <v>5</v>
      </c>
      <c r="O199" s="1">
        <v>1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655</v>
      </c>
      <c r="V199" s="1">
        <f t="shared" si="31"/>
        <v>392</v>
      </c>
      <c r="W199" s="1">
        <f t="shared" si="32"/>
        <v>234</v>
      </c>
      <c r="X199" s="1">
        <f t="shared" si="33"/>
        <v>128</v>
      </c>
      <c r="Y199" s="1">
        <f t="shared" si="34"/>
        <v>71</v>
      </c>
      <c r="Z199" s="1">
        <f t="shared" si="35"/>
        <v>34</v>
      </c>
      <c r="AA199" s="1">
        <f t="shared" si="36"/>
        <v>18</v>
      </c>
      <c r="AB199" s="1">
        <f t="shared" si="37"/>
        <v>10</v>
      </c>
      <c r="AC199" s="1">
        <f t="shared" si="38"/>
        <v>6</v>
      </c>
      <c r="AD199" s="1">
        <f t="shared" si="39"/>
        <v>1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35.725190839694655</v>
      </c>
    </row>
    <row r="200" spans="1:35" ht="15">
      <c r="A200" s="1">
        <v>11499</v>
      </c>
      <c r="B200" s="1">
        <v>9</v>
      </c>
      <c r="C200" s="1">
        <v>10</v>
      </c>
      <c r="D200" s="2">
        <v>8.565</v>
      </c>
      <c r="E200" s="3">
        <v>4</v>
      </c>
      <c r="F200" s="1">
        <v>204</v>
      </c>
      <c r="G200" s="1">
        <v>95</v>
      </c>
      <c r="H200" s="1">
        <v>55</v>
      </c>
      <c r="I200" s="1">
        <v>37</v>
      </c>
      <c r="J200" s="1">
        <v>17</v>
      </c>
      <c r="K200" s="1">
        <v>5</v>
      </c>
      <c r="L200" s="1">
        <v>2</v>
      </c>
      <c r="M200" s="1">
        <v>2</v>
      </c>
      <c r="N200" s="1">
        <v>1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2</v>
      </c>
      <c r="U200" s="1">
        <f aca="true" t="shared" si="45" ref="U200:U263">SUM(F200:S200)</f>
        <v>418</v>
      </c>
      <c r="V200" s="1">
        <f aca="true" t="shared" si="46" ref="V200:V263">SUM(G200:S200)</f>
        <v>214</v>
      </c>
      <c r="W200" s="1">
        <f aca="true" t="shared" si="47" ref="W200:W263">SUM(H200:S200)</f>
        <v>119</v>
      </c>
      <c r="X200" s="1">
        <f aca="true" t="shared" si="48" ref="X200:X263">SUM(I200:S200)</f>
        <v>64</v>
      </c>
      <c r="Y200" s="1">
        <f aca="true" t="shared" si="49" ref="Y200:Y263">SUM(J200:S200)</f>
        <v>27</v>
      </c>
      <c r="Z200" s="1">
        <f aca="true" t="shared" si="50" ref="Z200:Z263">SUM(K200:S200)</f>
        <v>10</v>
      </c>
      <c r="AA200" s="1">
        <f aca="true" t="shared" si="51" ref="AA200:AA263">SUM(L200:S200)</f>
        <v>5</v>
      </c>
      <c r="AB200" s="1">
        <f aca="true" t="shared" si="52" ref="AB200:AB263">SUM(M200:S200)</f>
        <v>3</v>
      </c>
      <c r="AC200" s="1">
        <f aca="true" t="shared" si="53" ref="AC200:AC263">SUM(N200:S200)</f>
        <v>1</v>
      </c>
      <c r="AD200" s="1">
        <f aca="true" t="shared" si="54" ref="AD200:AD263">SUM(O200:S200)</f>
        <v>0</v>
      </c>
      <c r="AE200" s="1">
        <f aca="true" t="shared" si="55" ref="AE200:AE263">SUM(P200:S200)</f>
        <v>0</v>
      </c>
      <c r="AF200" s="1">
        <f aca="true" t="shared" si="56" ref="AF200:AF263">SUM(Q200:S200)</f>
        <v>0</v>
      </c>
      <c r="AG200" s="1">
        <f aca="true" t="shared" si="57" ref="AG200:AG263">SUM(R200:S200)</f>
        <v>0</v>
      </c>
      <c r="AH200" s="1">
        <f aca="true" t="shared" si="58" ref="AH200:AH263">SUM(S200)</f>
        <v>0</v>
      </c>
      <c r="AI200" s="9">
        <f aca="true" t="shared" si="59" ref="AI200:AI263">(W200/U200)*100</f>
        <v>28.4688995215311</v>
      </c>
    </row>
    <row r="201" spans="1:35" ht="15">
      <c r="A201" s="1">
        <v>11499</v>
      </c>
      <c r="B201" s="1">
        <v>9</v>
      </c>
      <c r="C201" s="1">
        <v>11</v>
      </c>
      <c r="D201" s="2">
        <v>8.605</v>
      </c>
      <c r="E201" s="3">
        <v>4</v>
      </c>
      <c r="F201" s="1">
        <v>153</v>
      </c>
      <c r="G201" s="1">
        <v>111</v>
      </c>
      <c r="H201" s="1">
        <v>89</v>
      </c>
      <c r="I201" s="1">
        <v>62</v>
      </c>
      <c r="J201" s="1">
        <v>49</v>
      </c>
      <c r="K201" s="1">
        <v>25</v>
      </c>
      <c r="L201" s="1">
        <v>11</v>
      </c>
      <c r="M201" s="1">
        <v>3</v>
      </c>
      <c r="N201" s="1">
        <v>2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2</v>
      </c>
      <c r="U201" s="1">
        <f t="shared" si="45"/>
        <v>505</v>
      </c>
      <c r="V201" s="1">
        <f t="shared" si="46"/>
        <v>352</v>
      </c>
      <c r="W201" s="1">
        <f t="shared" si="47"/>
        <v>241</v>
      </c>
      <c r="X201" s="1">
        <f t="shared" si="48"/>
        <v>152</v>
      </c>
      <c r="Y201" s="1">
        <f t="shared" si="49"/>
        <v>90</v>
      </c>
      <c r="Z201" s="1">
        <f t="shared" si="50"/>
        <v>41</v>
      </c>
      <c r="AA201" s="1">
        <f t="shared" si="51"/>
        <v>16</v>
      </c>
      <c r="AB201" s="1">
        <f t="shared" si="52"/>
        <v>5</v>
      </c>
      <c r="AC201" s="1">
        <f t="shared" si="53"/>
        <v>2</v>
      </c>
      <c r="AD201" s="1">
        <f t="shared" si="54"/>
        <v>0</v>
      </c>
      <c r="AE201" s="1">
        <f t="shared" si="55"/>
        <v>0</v>
      </c>
      <c r="AF201" s="1">
        <f t="shared" si="56"/>
        <v>0</v>
      </c>
      <c r="AG201" s="1">
        <f t="shared" si="57"/>
        <v>0</v>
      </c>
      <c r="AH201" s="1">
        <f t="shared" si="58"/>
        <v>0</v>
      </c>
      <c r="AI201" s="9">
        <f t="shared" si="59"/>
        <v>47.72277227722772</v>
      </c>
    </row>
    <row r="202" spans="1:35" ht="15">
      <c r="A202" s="1">
        <v>11499</v>
      </c>
      <c r="B202" s="1">
        <v>9</v>
      </c>
      <c r="C202" s="1">
        <v>12</v>
      </c>
      <c r="D202" s="2">
        <v>8.645</v>
      </c>
      <c r="E202" s="3">
        <v>4</v>
      </c>
      <c r="F202" s="1">
        <v>161</v>
      </c>
      <c r="G202" s="1">
        <v>105</v>
      </c>
      <c r="H202" s="1">
        <v>79</v>
      </c>
      <c r="I202" s="1">
        <v>45</v>
      </c>
      <c r="J202" s="1">
        <v>19</v>
      </c>
      <c r="K202" s="1">
        <v>10</v>
      </c>
      <c r="L202" s="1">
        <v>2</v>
      </c>
      <c r="M202" s="1">
        <v>2</v>
      </c>
      <c r="N202" s="1">
        <v>1</v>
      </c>
      <c r="O202" s="1">
        <v>0</v>
      </c>
      <c r="P202" s="1">
        <v>1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425</v>
      </c>
      <c r="V202" s="1">
        <f t="shared" si="46"/>
        <v>264</v>
      </c>
      <c r="W202" s="1">
        <f t="shared" si="47"/>
        <v>159</v>
      </c>
      <c r="X202" s="1">
        <f t="shared" si="48"/>
        <v>80</v>
      </c>
      <c r="Y202" s="1">
        <f t="shared" si="49"/>
        <v>35</v>
      </c>
      <c r="Z202" s="1">
        <f t="shared" si="50"/>
        <v>16</v>
      </c>
      <c r="AA202" s="1">
        <f t="shared" si="51"/>
        <v>6</v>
      </c>
      <c r="AB202" s="1">
        <f t="shared" si="52"/>
        <v>4</v>
      </c>
      <c r="AC202" s="1">
        <f t="shared" si="53"/>
        <v>2</v>
      </c>
      <c r="AD202" s="1">
        <f t="shared" si="54"/>
        <v>1</v>
      </c>
      <c r="AE202" s="1">
        <f t="shared" si="55"/>
        <v>1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37.411764705882355</v>
      </c>
    </row>
    <row r="203" spans="1:35" ht="15">
      <c r="A203" s="1">
        <v>11499</v>
      </c>
      <c r="B203" s="1">
        <v>9</v>
      </c>
      <c r="C203" s="1">
        <v>13</v>
      </c>
      <c r="D203" s="2">
        <v>8.685</v>
      </c>
      <c r="E203" s="3">
        <v>5</v>
      </c>
      <c r="F203" s="1">
        <v>212</v>
      </c>
      <c r="G203" s="1">
        <v>97</v>
      </c>
      <c r="H203" s="1">
        <v>61</v>
      </c>
      <c r="I203" s="1">
        <v>33</v>
      </c>
      <c r="J203" s="1">
        <v>15</v>
      </c>
      <c r="K203" s="1">
        <v>13</v>
      </c>
      <c r="L203" s="1">
        <v>2</v>
      </c>
      <c r="M203" s="1">
        <v>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2</v>
      </c>
      <c r="U203" s="1">
        <f t="shared" si="45"/>
        <v>434</v>
      </c>
      <c r="V203" s="1">
        <f t="shared" si="46"/>
        <v>222</v>
      </c>
      <c r="W203" s="1">
        <f t="shared" si="47"/>
        <v>125</v>
      </c>
      <c r="X203" s="1">
        <f t="shared" si="48"/>
        <v>64</v>
      </c>
      <c r="Y203" s="1">
        <f t="shared" si="49"/>
        <v>31</v>
      </c>
      <c r="Z203" s="1">
        <f t="shared" si="50"/>
        <v>16</v>
      </c>
      <c r="AA203" s="1">
        <f t="shared" si="51"/>
        <v>3</v>
      </c>
      <c r="AB203" s="1">
        <f t="shared" si="52"/>
        <v>1</v>
      </c>
      <c r="AC203" s="1">
        <f t="shared" si="53"/>
        <v>0</v>
      </c>
      <c r="AD203" s="1">
        <f t="shared" si="54"/>
        <v>0</v>
      </c>
      <c r="AE203" s="1">
        <f t="shared" si="55"/>
        <v>0</v>
      </c>
      <c r="AF203" s="1">
        <f t="shared" si="56"/>
        <v>0</v>
      </c>
      <c r="AG203" s="1">
        <f t="shared" si="57"/>
        <v>0</v>
      </c>
      <c r="AH203" s="1">
        <f t="shared" si="58"/>
        <v>0</v>
      </c>
      <c r="AI203" s="9">
        <f t="shared" si="59"/>
        <v>28.80184331797235</v>
      </c>
    </row>
    <row r="204" spans="1:35" ht="15">
      <c r="A204" s="1">
        <v>11499</v>
      </c>
      <c r="B204" s="1">
        <v>9</v>
      </c>
      <c r="C204" s="1">
        <v>14</v>
      </c>
      <c r="D204" s="2">
        <v>8.735</v>
      </c>
      <c r="E204" s="3">
        <v>5.5</v>
      </c>
      <c r="F204" s="1">
        <v>168</v>
      </c>
      <c r="G204" s="1">
        <v>60</v>
      </c>
      <c r="H204" s="1">
        <v>21</v>
      </c>
      <c r="I204" s="1">
        <v>14</v>
      </c>
      <c r="J204" s="1">
        <v>10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</v>
      </c>
      <c r="U204" s="1">
        <f t="shared" si="45"/>
        <v>273</v>
      </c>
      <c r="V204" s="1">
        <f t="shared" si="46"/>
        <v>105</v>
      </c>
      <c r="W204" s="1">
        <f t="shared" si="47"/>
        <v>45</v>
      </c>
      <c r="X204" s="1">
        <f t="shared" si="48"/>
        <v>24</v>
      </c>
      <c r="Y204" s="1">
        <f t="shared" si="49"/>
        <v>10</v>
      </c>
      <c r="Z204" s="1">
        <f t="shared" si="50"/>
        <v>0</v>
      </c>
      <c r="AA204" s="1">
        <f t="shared" si="51"/>
        <v>0</v>
      </c>
      <c r="AB204" s="1">
        <f t="shared" si="52"/>
        <v>0</v>
      </c>
      <c r="AC204" s="1">
        <f t="shared" si="53"/>
        <v>0</v>
      </c>
      <c r="AD204" s="1">
        <f t="shared" si="54"/>
        <v>0</v>
      </c>
      <c r="AE204" s="1">
        <f t="shared" si="55"/>
        <v>0</v>
      </c>
      <c r="AF204" s="1">
        <f t="shared" si="56"/>
        <v>0</v>
      </c>
      <c r="AG204" s="1">
        <f t="shared" si="57"/>
        <v>0</v>
      </c>
      <c r="AH204" s="1">
        <f t="shared" si="58"/>
        <v>0</v>
      </c>
      <c r="AI204" s="9">
        <f t="shared" si="59"/>
        <v>16.483516483516482</v>
      </c>
    </row>
    <row r="205" spans="1:35" ht="15">
      <c r="A205" s="1">
        <v>11499</v>
      </c>
      <c r="B205" s="1">
        <v>9</v>
      </c>
      <c r="C205" s="1">
        <v>15</v>
      </c>
      <c r="D205" s="2">
        <v>8.79</v>
      </c>
      <c r="E205" s="3">
        <v>4</v>
      </c>
      <c r="F205" s="1">
        <v>81</v>
      </c>
      <c r="G205" s="1">
        <v>43</v>
      </c>
      <c r="H205" s="1">
        <v>25</v>
      </c>
      <c r="I205" s="1">
        <v>9</v>
      </c>
      <c r="J205" s="1">
        <v>6</v>
      </c>
      <c r="K205" s="1">
        <v>2</v>
      </c>
      <c r="L205" s="1">
        <v>3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2</v>
      </c>
      <c r="U205" s="1">
        <f t="shared" si="45"/>
        <v>169</v>
      </c>
      <c r="V205" s="1">
        <f t="shared" si="46"/>
        <v>88</v>
      </c>
      <c r="W205" s="1">
        <f t="shared" si="47"/>
        <v>45</v>
      </c>
      <c r="X205" s="1">
        <f t="shared" si="48"/>
        <v>20</v>
      </c>
      <c r="Y205" s="1">
        <f t="shared" si="49"/>
        <v>11</v>
      </c>
      <c r="Z205" s="1">
        <f t="shared" si="50"/>
        <v>5</v>
      </c>
      <c r="AA205" s="1">
        <f t="shared" si="51"/>
        <v>3</v>
      </c>
      <c r="AB205" s="1">
        <f t="shared" si="52"/>
        <v>0</v>
      </c>
      <c r="AC205" s="1">
        <f t="shared" si="53"/>
        <v>0</v>
      </c>
      <c r="AD205" s="1">
        <f t="shared" si="54"/>
        <v>0</v>
      </c>
      <c r="AE205" s="1">
        <f t="shared" si="55"/>
        <v>0</v>
      </c>
      <c r="AF205" s="1">
        <f t="shared" si="56"/>
        <v>0</v>
      </c>
      <c r="AG205" s="1">
        <f t="shared" si="57"/>
        <v>0</v>
      </c>
      <c r="AH205" s="1">
        <f t="shared" si="58"/>
        <v>0</v>
      </c>
      <c r="AI205" s="9">
        <f t="shared" si="59"/>
        <v>26.627218934911244</v>
      </c>
    </row>
    <row r="206" spans="1:35" ht="15">
      <c r="A206" s="1">
        <v>11499</v>
      </c>
      <c r="B206" s="1">
        <v>9</v>
      </c>
      <c r="C206" s="1">
        <v>16</v>
      </c>
      <c r="D206" s="2">
        <v>8.83</v>
      </c>
      <c r="E206" s="3">
        <v>4</v>
      </c>
      <c r="F206" s="1">
        <v>62</v>
      </c>
      <c r="G206" s="1">
        <v>28</v>
      </c>
      <c r="H206" s="1">
        <v>19</v>
      </c>
      <c r="I206" s="1">
        <v>12</v>
      </c>
      <c r="J206" s="1">
        <v>6</v>
      </c>
      <c r="K206" s="1">
        <v>6</v>
      </c>
      <c r="L206" s="1">
        <v>4</v>
      </c>
      <c r="M206" s="1">
        <v>1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2</v>
      </c>
      <c r="U206" s="1">
        <f t="shared" si="45"/>
        <v>138</v>
      </c>
      <c r="V206" s="1">
        <f t="shared" si="46"/>
        <v>76</v>
      </c>
      <c r="W206" s="1">
        <f t="shared" si="47"/>
        <v>48</v>
      </c>
      <c r="X206" s="1">
        <f t="shared" si="48"/>
        <v>29</v>
      </c>
      <c r="Y206" s="1">
        <f t="shared" si="49"/>
        <v>17</v>
      </c>
      <c r="Z206" s="1">
        <f t="shared" si="50"/>
        <v>11</v>
      </c>
      <c r="AA206" s="1">
        <f t="shared" si="51"/>
        <v>5</v>
      </c>
      <c r="AB206" s="1">
        <f t="shared" si="52"/>
        <v>1</v>
      </c>
      <c r="AC206" s="1">
        <f t="shared" si="53"/>
        <v>0</v>
      </c>
      <c r="AD206" s="1">
        <f t="shared" si="54"/>
        <v>0</v>
      </c>
      <c r="AE206" s="1">
        <f t="shared" si="55"/>
        <v>0</v>
      </c>
      <c r="AF206" s="1">
        <f t="shared" si="56"/>
        <v>0</v>
      </c>
      <c r="AG206" s="1">
        <f t="shared" si="57"/>
        <v>0</v>
      </c>
      <c r="AH206" s="1">
        <f t="shared" si="58"/>
        <v>0</v>
      </c>
      <c r="AI206" s="9">
        <f t="shared" si="59"/>
        <v>34.78260869565217</v>
      </c>
    </row>
    <row r="207" spans="1:35" ht="15">
      <c r="A207" s="1">
        <v>11499</v>
      </c>
      <c r="B207" s="1">
        <v>9</v>
      </c>
      <c r="C207" s="1">
        <v>17</v>
      </c>
      <c r="D207" s="2">
        <v>8.87</v>
      </c>
      <c r="E207" s="3">
        <v>4</v>
      </c>
      <c r="F207" s="1">
        <v>136</v>
      </c>
      <c r="G207" s="1">
        <v>39</v>
      </c>
      <c r="H207" s="1">
        <v>19</v>
      </c>
      <c r="I207" s="1">
        <v>12</v>
      </c>
      <c r="J207" s="1">
        <v>9</v>
      </c>
      <c r="K207" s="1">
        <v>1</v>
      </c>
      <c r="L207" s="1">
        <v>2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f t="shared" si="45"/>
        <v>218</v>
      </c>
      <c r="V207" s="1">
        <f t="shared" si="46"/>
        <v>82</v>
      </c>
      <c r="W207" s="1">
        <f t="shared" si="47"/>
        <v>43</v>
      </c>
      <c r="X207" s="1">
        <f t="shared" si="48"/>
        <v>24</v>
      </c>
      <c r="Y207" s="1">
        <f t="shared" si="49"/>
        <v>12</v>
      </c>
      <c r="Z207" s="1">
        <f t="shared" si="50"/>
        <v>3</v>
      </c>
      <c r="AA207" s="1">
        <f t="shared" si="51"/>
        <v>2</v>
      </c>
      <c r="AB207" s="1">
        <f t="shared" si="52"/>
        <v>0</v>
      </c>
      <c r="AC207" s="1">
        <f t="shared" si="53"/>
        <v>0</v>
      </c>
      <c r="AD207" s="1">
        <f t="shared" si="54"/>
        <v>0</v>
      </c>
      <c r="AE207" s="1">
        <f t="shared" si="55"/>
        <v>0</v>
      </c>
      <c r="AF207" s="1">
        <f t="shared" si="56"/>
        <v>0</v>
      </c>
      <c r="AG207" s="1">
        <f t="shared" si="57"/>
        <v>0</v>
      </c>
      <c r="AH207" s="1">
        <f t="shared" si="58"/>
        <v>0</v>
      </c>
      <c r="AI207" s="9">
        <f t="shared" si="59"/>
        <v>19.724770642201836</v>
      </c>
    </row>
    <row r="208" spans="1:35" ht="15">
      <c r="A208" s="1">
        <v>11499</v>
      </c>
      <c r="B208" s="1">
        <v>9</v>
      </c>
      <c r="C208" s="1">
        <v>18</v>
      </c>
      <c r="D208" s="2">
        <v>8.91</v>
      </c>
      <c r="E208" s="3">
        <v>4</v>
      </c>
      <c r="F208" s="1">
        <v>113</v>
      </c>
      <c r="G208" s="1">
        <v>59</v>
      </c>
      <c r="H208" s="1">
        <v>44</v>
      </c>
      <c r="I208" s="1">
        <v>26</v>
      </c>
      <c r="J208" s="1">
        <v>22</v>
      </c>
      <c r="K208" s="1">
        <v>9</v>
      </c>
      <c r="L208" s="1">
        <v>9</v>
      </c>
      <c r="M208" s="1">
        <v>2</v>
      </c>
      <c r="N208" s="1">
        <v>1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f t="shared" si="45"/>
        <v>285</v>
      </c>
      <c r="V208" s="1">
        <f t="shared" si="46"/>
        <v>172</v>
      </c>
      <c r="W208" s="1">
        <f t="shared" si="47"/>
        <v>113</v>
      </c>
      <c r="X208" s="1">
        <f t="shared" si="48"/>
        <v>69</v>
      </c>
      <c r="Y208" s="1">
        <f t="shared" si="49"/>
        <v>43</v>
      </c>
      <c r="Z208" s="1">
        <f t="shared" si="50"/>
        <v>21</v>
      </c>
      <c r="AA208" s="1">
        <f t="shared" si="51"/>
        <v>12</v>
      </c>
      <c r="AB208" s="1">
        <f t="shared" si="52"/>
        <v>3</v>
      </c>
      <c r="AC208" s="1">
        <f t="shared" si="53"/>
        <v>1</v>
      </c>
      <c r="AD208" s="1">
        <f t="shared" si="54"/>
        <v>0</v>
      </c>
      <c r="AE208" s="1">
        <f t="shared" si="55"/>
        <v>0</v>
      </c>
      <c r="AF208" s="1">
        <f t="shared" si="56"/>
        <v>0</v>
      </c>
      <c r="AG208" s="1">
        <f t="shared" si="57"/>
        <v>0</v>
      </c>
      <c r="AH208" s="1">
        <f t="shared" si="58"/>
        <v>0</v>
      </c>
      <c r="AI208" s="9">
        <f t="shared" si="59"/>
        <v>39.64912280701755</v>
      </c>
    </row>
    <row r="209" spans="1:35" ht="15">
      <c r="A209" s="1">
        <v>11499</v>
      </c>
      <c r="B209" s="1">
        <v>9</v>
      </c>
      <c r="C209" s="1">
        <v>19</v>
      </c>
      <c r="D209" s="2">
        <v>8.95</v>
      </c>
      <c r="E209" s="3">
        <v>4</v>
      </c>
      <c r="F209" s="1">
        <v>153</v>
      </c>
      <c r="G209" s="1">
        <v>42</v>
      </c>
      <c r="H209" s="1">
        <v>24</v>
      </c>
      <c r="I209" s="1">
        <v>24</v>
      </c>
      <c r="J209" s="1">
        <v>8</v>
      </c>
      <c r="K209" s="1">
        <v>4</v>
      </c>
      <c r="L209" s="1">
        <v>4</v>
      </c>
      <c r="M209" s="1">
        <v>1</v>
      </c>
      <c r="N209" s="1">
        <v>0</v>
      </c>
      <c r="O209" s="1">
        <v>1</v>
      </c>
      <c r="P209" s="1">
        <v>0</v>
      </c>
      <c r="Q209" s="1">
        <v>0</v>
      </c>
      <c r="R209" s="1">
        <v>0</v>
      </c>
      <c r="S209" s="1">
        <v>0</v>
      </c>
      <c r="T209" s="1">
        <v>2</v>
      </c>
      <c r="U209" s="1">
        <f t="shared" si="45"/>
        <v>261</v>
      </c>
      <c r="V209" s="1">
        <f t="shared" si="46"/>
        <v>108</v>
      </c>
      <c r="W209" s="1">
        <f t="shared" si="47"/>
        <v>66</v>
      </c>
      <c r="X209" s="1">
        <f t="shared" si="48"/>
        <v>42</v>
      </c>
      <c r="Y209" s="1">
        <f t="shared" si="49"/>
        <v>18</v>
      </c>
      <c r="Z209" s="1">
        <f t="shared" si="50"/>
        <v>10</v>
      </c>
      <c r="AA209" s="1">
        <f t="shared" si="51"/>
        <v>6</v>
      </c>
      <c r="AB209" s="1">
        <f t="shared" si="52"/>
        <v>2</v>
      </c>
      <c r="AC209" s="1">
        <f t="shared" si="53"/>
        <v>1</v>
      </c>
      <c r="AD209" s="1">
        <f t="shared" si="54"/>
        <v>1</v>
      </c>
      <c r="AE209" s="1">
        <f t="shared" si="55"/>
        <v>0</v>
      </c>
      <c r="AF209" s="1">
        <f t="shared" si="56"/>
        <v>0</v>
      </c>
      <c r="AG209" s="1">
        <f t="shared" si="57"/>
        <v>0</v>
      </c>
      <c r="AH209" s="1">
        <f t="shared" si="58"/>
        <v>0</v>
      </c>
      <c r="AI209" s="9">
        <f t="shared" si="59"/>
        <v>25.287356321839084</v>
      </c>
    </row>
    <row r="210" spans="1:35" ht="15">
      <c r="A210" s="1">
        <v>11499</v>
      </c>
      <c r="B210" s="1">
        <v>9</v>
      </c>
      <c r="C210" s="1">
        <v>20</v>
      </c>
      <c r="D210" s="2">
        <v>8.99</v>
      </c>
      <c r="E210" s="3">
        <v>4</v>
      </c>
      <c r="F210" s="1">
        <v>115</v>
      </c>
      <c r="G210" s="1">
        <v>43</v>
      </c>
      <c r="H210" s="1">
        <v>24</v>
      </c>
      <c r="I210" s="1">
        <v>20</v>
      </c>
      <c r="J210" s="1">
        <v>15</v>
      </c>
      <c r="K210" s="1">
        <v>8</v>
      </c>
      <c r="L210" s="1">
        <v>4</v>
      </c>
      <c r="M210" s="1">
        <v>6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2</v>
      </c>
      <c r="U210" s="1">
        <f t="shared" si="45"/>
        <v>236</v>
      </c>
      <c r="V210" s="1">
        <f t="shared" si="46"/>
        <v>121</v>
      </c>
      <c r="W210" s="1">
        <f t="shared" si="47"/>
        <v>78</v>
      </c>
      <c r="X210" s="1">
        <f t="shared" si="48"/>
        <v>54</v>
      </c>
      <c r="Y210" s="1">
        <f t="shared" si="49"/>
        <v>34</v>
      </c>
      <c r="Z210" s="1">
        <f t="shared" si="50"/>
        <v>19</v>
      </c>
      <c r="AA210" s="1">
        <f t="shared" si="51"/>
        <v>11</v>
      </c>
      <c r="AB210" s="1">
        <f t="shared" si="52"/>
        <v>7</v>
      </c>
      <c r="AC210" s="1">
        <f t="shared" si="53"/>
        <v>1</v>
      </c>
      <c r="AD210" s="1">
        <f t="shared" si="54"/>
        <v>0</v>
      </c>
      <c r="AE210" s="1">
        <f t="shared" si="55"/>
        <v>0</v>
      </c>
      <c r="AF210" s="1">
        <f t="shared" si="56"/>
        <v>0</v>
      </c>
      <c r="AG210" s="1">
        <f t="shared" si="57"/>
        <v>0</v>
      </c>
      <c r="AH210" s="1">
        <f t="shared" si="58"/>
        <v>0</v>
      </c>
      <c r="AI210" s="9">
        <f t="shared" si="59"/>
        <v>33.05084745762712</v>
      </c>
    </row>
    <row r="211" spans="1:35" ht="15">
      <c r="A211" s="1">
        <v>11499</v>
      </c>
      <c r="B211" s="1">
        <v>9</v>
      </c>
      <c r="C211" s="1">
        <v>21</v>
      </c>
      <c r="D211" s="2">
        <v>9.03</v>
      </c>
      <c r="E211" s="3">
        <v>4</v>
      </c>
      <c r="F211" s="1">
        <v>397</v>
      </c>
      <c r="G211" s="1">
        <v>62</v>
      </c>
      <c r="H211" s="1">
        <v>45</v>
      </c>
      <c r="I211" s="1">
        <v>37</v>
      </c>
      <c r="J211" s="1">
        <v>30</v>
      </c>
      <c r="K211" s="1">
        <v>15</v>
      </c>
      <c r="L211" s="1">
        <v>9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2</v>
      </c>
      <c r="U211" s="1">
        <f t="shared" si="45"/>
        <v>595</v>
      </c>
      <c r="V211" s="1">
        <f t="shared" si="46"/>
        <v>198</v>
      </c>
      <c r="W211" s="1">
        <f t="shared" si="47"/>
        <v>136</v>
      </c>
      <c r="X211" s="1">
        <f t="shared" si="48"/>
        <v>91</v>
      </c>
      <c r="Y211" s="1">
        <f t="shared" si="49"/>
        <v>54</v>
      </c>
      <c r="Z211" s="1">
        <f t="shared" si="50"/>
        <v>24</v>
      </c>
      <c r="AA211" s="1">
        <f t="shared" si="51"/>
        <v>9</v>
      </c>
      <c r="AB211" s="1">
        <f t="shared" si="52"/>
        <v>0</v>
      </c>
      <c r="AC211" s="1">
        <f t="shared" si="53"/>
        <v>0</v>
      </c>
      <c r="AD211" s="1">
        <f t="shared" si="54"/>
        <v>0</v>
      </c>
      <c r="AE211" s="1">
        <f t="shared" si="55"/>
        <v>0</v>
      </c>
      <c r="AF211" s="1">
        <f t="shared" si="56"/>
        <v>0</v>
      </c>
      <c r="AG211" s="1">
        <f t="shared" si="57"/>
        <v>0</v>
      </c>
      <c r="AH211" s="1">
        <f t="shared" si="58"/>
        <v>0</v>
      </c>
      <c r="AI211" s="9">
        <f t="shared" si="59"/>
        <v>22.857142857142858</v>
      </c>
    </row>
    <row r="212" spans="1:35" ht="15">
      <c r="A212" s="1">
        <v>11499</v>
      </c>
      <c r="B212" s="1">
        <v>9</v>
      </c>
      <c r="C212" s="1">
        <v>22</v>
      </c>
      <c r="D212" s="2">
        <v>9.07</v>
      </c>
      <c r="E212" s="3">
        <v>4</v>
      </c>
      <c r="F212" s="1">
        <v>79</v>
      </c>
      <c r="G212" s="1">
        <v>42</v>
      </c>
      <c r="H212" s="1">
        <v>26</v>
      </c>
      <c r="I212" s="1">
        <v>17</v>
      </c>
      <c r="J212" s="1">
        <v>15</v>
      </c>
      <c r="K212" s="1">
        <v>13</v>
      </c>
      <c r="L212" s="1">
        <v>9</v>
      </c>
      <c r="M212" s="1">
        <v>2</v>
      </c>
      <c r="N212" s="1">
        <v>2</v>
      </c>
      <c r="O212" s="1">
        <v>0</v>
      </c>
      <c r="P212" s="1">
        <v>0</v>
      </c>
      <c r="Q212" s="1">
        <v>0</v>
      </c>
      <c r="R212" s="1">
        <v>0</v>
      </c>
      <c r="S212" s="1">
        <v>1</v>
      </c>
      <c r="T212" s="1">
        <v>2</v>
      </c>
      <c r="U212" s="1">
        <f t="shared" si="45"/>
        <v>206</v>
      </c>
      <c r="V212" s="1">
        <f t="shared" si="46"/>
        <v>127</v>
      </c>
      <c r="W212" s="1">
        <f t="shared" si="47"/>
        <v>85</v>
      </c>
      <c r="X212" s="1">
        <f t="shared" si="48"/>
        <v>59</v>
      </c>
      <c r="Y212" s="1">
        <f t="shared" si="49"/>
        <v>42</v>
      </c>
      <c r="Z212" s="1">
        <f t="shared" si="50"/>
        <v>27</v>
      </c>
      <c r="AA212" s="1">
        <f t="shared" si="51"/>
        <v>14</v>
      </c>
      <c r="AB212" s="1">
        <f t="shared" si="52"/>
        <v>5</v>
      </c>
      <c r="AC212" s="1">
        <f t="shared" si="53"/>
        <v>3</v>
      </c>
      <c r="AD212" s="1">
        <f t="shared" si="54"/>
        <v>1</v>
      </c>
      <c r="AE212" s="1">
        <f t="shared" si="55"/>
        <v>1</v>
      </c>
      <c r="AF212" s="1">
        <f t="shared" si="56"/>
        <v>1</v>
      </c>
      <c r="AG212" s="1">
        <f t="shared" si="57"/>
        <v>1</v>
      </c>
      <c r="AH212" s="1">
        <f t="shared" si="58"/>
        <v>1</v>
      </c>
      <c r="AI212" s="9">
        <f t="shared" si="59"/>
        <v>41.262135922330096</v>
      </c>
    </row>
    <row r="213" spans="1:35" ht="15">
      <c r="A213" s="1">
        <v>11499</v>
      </c>
      <c r="B213" s="1">
        <v>9</v>
      </c>
      <c r="C213" s="1">
        <v>23</v>
      </c>
      <c r="D213" s="2">
        <v>9.11</v>
      </c>
      <c r="E213" s="3">
        <v>5.5</v>
      </c>
      <c r="F213" s="1">
        <v>190</v>
      </c>
      <c r="G213" s="1">
        <v>94</v>
      </c>
      <c r="H213" s="1">
        <v>62</v>
      </c>
      <c r="I213" s="1">
        <v>47</v>
      </c>
      <c r="J213" s="1">
        <v>15</v>
      </c>
      <c r="K213" s="1">
        <v>10</v>
      </c>
      <c r="L213" s="1">
        <v>9</v>
      </c>
      <c r="M213" s="1">
        <v>6</v>
      </c>
      <c r="N213" s="1">
        <v>1</v>
      </c>
      <c r="O213" s="1">
        <v>0</v>
      </c>
      <c r="P213" s="1">
        <v>1</v>
      </c>
      <c r="Q213" s="1">
        <v>0</v>
      </c>
      <c r="R213" s="1">
        <v>0</v>
      </c>
      <c r="S213" s="1">
        <v>0</v>
      </c>
      <c r="T213" s="1">
        <v>2</v>
      </c>
      <c r="U213" s="1">
        <f t="shared" si="45"/>
        <v>435</v>
      </c>
      <c r="V213" s="1">
        <f t="shared" si="46"/>
        <v>245</v>
      </c>
      <c r="W213" s="1">
        <f t="shared" si="47"/>
        <v>151</v>
      </c>
      <c r="X213" s="1">
        <f t="shared" si="48"/>
        <v>89</v>
      </c>
      <c r="Y213" s="1">
        <f t="shared" si="49"/>
        <v>42</v>
      </c>
      <c r="Z213" s="1">
        <f t="shared" si="50"/>
        <v>27</v>
      </c>
      <c r="AA213" s="1">
        <f t="shared" si="51"/>
        <v>17</v>
      </c>
      <c r="AB213" s="1">
        <f t="shared" si="52"/>
        <v>8</v>
      </c>
      <c r="AC213" s="1">
        <f t="shared" si="53"/>
        <v>2</v>
      </c>
      <c r="AD213" s="1">
        <f t="shared" si="54"/>
        <v>1</v>
      </c>
      <c r="AE213" s="1">
        <f t="shared" si="55"/>
        <v>1</v>
      </c>
      <c r="AF213" s="1">
        <f t="shared" si="56"/>
        <v>0</v>
      </c>
      <c r="AG213" s="1">
        <f t="shared" si="57"/>
        <v>0</v>
      </c>
      <c r="AH213" s="1">
        <f t="shared" si="58"/>
        <v>0</v>
      </c>
      <c r="AI213" s="9">
        <f t="shared" si="59"/>
        <v>34.71264367816092</v>
      </c>
    </row>
    <row r="214" spans="1:35" ht="15">
      <c r="A214" s="1">
        <v>11599</v>
      </c>
      <c r="B214" s="1">
        <v>10</v>
      </c>
      <c r="C214" s="1">
        <v>1</v>
      </c>
      <c r="D214" s="2">
        <v>9.165</v>
      </c>
      <c r="E214" s="3">
        <v>5</v>
      </c>
      <c r="F214" s="1">
        <v>179</v>
      </c>
      <c r="G214" s="1">
        <v>58</v>
      </c>
      <c r="H214" s="1">
        <v>42</v>
      </c>
      <c r="I214" s="1">
        <v>24</v>
      </c>
      <c r="J214" s="1">
        <v>12</v>
      </c>
      <c r="K214" s="1">
        <v>13</v>
      </c>
      <c r="L214" s="1">
        <v>4</v>
      </c>
      <c r="M214" s="1">
        <v>2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2</v>
      </c>
      <c r="U214" s="1">
        <f t="shared" si="45"/>
        <v>334</v>
      </c>
      <c r="V214" s="1">
        <f t="shared" si="46"/>
        <v>155</v>
      </c>
      <c r="W214" s="1">
        <f t="shared" si="47"/>
        <v>97</v>
      </c>
      <c r="X214" s="1">
        <f t="shared" si="48"/>
        <v>55</v>
      </c>
      <c r="Y214" s="1">
        <f t="shared" si="49"/>
        <v>31</v>
      </c>
      <c r="Z214" s="1">
        <f t="shared" si="50"/>
        <v>19</v>
      </c>
      <c r="AA214" s="1">
        <f t="shared" si="51"/>
        <v>6</v>
      </c>
      <c r="AB214" s="1">
        <f t="shared" si="52"/>
        <v>2</v>
      </c>
      <c r="AC214" s="1">
        <f t="shared" si="53"/>
        <v>0</v>
      </c>
      <c r="AD214" s="1">
        <f t="shared" si="54"/>
        <v>0</v>
      </c>
      <c r="AE214" s="1">
        <f t="shared" si="55"/>
        <v>0</v>
      </c>
      <c r="AF214" s="1">
        <f t="shared" si="56"/>
        <v>0</v>
      </c>
      <c r="AG214" s="1">
        <f t="shared" si="57"/>
        <v>0</v>
      </c>
      <c r="AH214" s="1">
        <f t="shared" si="58"/>
        <v>0</v>
      </c>
      <c r="AI214" s="9">
        <f t="shared" si="59"/>
        <v>29.041916167664674</v>
      </c>
    </row>
    <row r="215" spans="1:35" ht="15">
      <c r="A215" s="1">
        <v>11599</v>
      </c>
      <c r="B215" s="1">
        <v>10</v>
      </c>
      <c r="C215" s="1">
        <v>2</v>
      </c>
      <c r="D215" s="2">
        <v>9.215</v>
      </c>
      <c r="E215" s="3">
        <v>3.6</v>
      </c>
      <c r="F215" s="1">
        <v>121</v>
      </c>
      <c r="G215" s="1">
        <v>34</v>
      </c>
      <c r="H215" s="1">
        <v>20</v>
      </c>
      <c r="I215" s="1">
        <v>14</v>
      </c>
      <c r="J215" s="1">
        <v>9</v>
      </c>
      <c r="K215" s="1">
        <v>2</v>
      </c>
      <c r="L215" s="1">
        <v>3</v>
      </c>
      <c r="M215" s="1">
        <v>2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</v>
      </c>
      <c r="U215" s="1">
        <f t="shared" si="45"/>
        <v>205</v>
      </c>
      <c r="V215" s="1">
        <f t="shared" si="46"/>
        <v>84</v>
      </c>
      <c r="W215" s="1">
        <f t="shared" si="47"/>
        <v>50</v>
      </c>
      <c r="X215" s="1">
        <f t="shared" si="48"/>
        <v>30</v>
      </c>
      <c r="Y215" s="1">
        <f t="shared" si="49"/>
        <v>16</v>
      </c>
      <c r="Z215" s="1">
        <f t="shared" si="50"/>
        <v>7</v>
      </c>
      <c r="AA215" s="1">
        <f t="shared" si="51"/>
        <v>5</v>
      </c>
      <c r="AB215" s="1">
        <f t="shared" si="52"/>
        <v>2</v>
      </c>
      <c r="AC215" s="1">
        <f t="shared" si="53"/>
        <v>0</v>
      </c>
      <c r="AD215" s="1">
        <f t="shared" si="54"/>
        <v>0</v>
      </c>
      <c r="AE215" s="1">
        <f t="shared" si="55"/>
        <v>0</v>
      </c>
      <c r="AF215" s="1">
        <f t="shared" si="56"/>
        <v>0</v>
      </c>
      <c r="AG215" s="1">
        <f t="shared" si="57"/>
        <v>0</v>
      </c>
      <c r="AH215" s="1">
        <f t="shared" si="58"/>
        <v>0</v>
      </c>
      <c r="AI215" s="9">
        <f t="shared" si="59"/>
        <v>24.390243902439025</v>
      </c>
    </row>
    <row r="216" spans="1:35" ht="15">
      <c r="A216" s="1">
        <v>11599</v>
      </c>
      <c r="B216" s="1">
        <v>10</v>
      </c>
      <c r="C216" s="1">
        <v>3</v>
      </c>
      <c r="D216" s="2">
        <v>9.251</v>
      </c>
      <c r="E216" s="3">
        <v>3.6</v>
      </c>
      <c r="F216" s="1">
        <v>92</v>
      </c>
      <c r="G216" s="1">
        <v>50</v>
      </c>
      <c r="H216" s="1">
        <v>30</v>
      </c>
      <c r="I216" s="1">
        <v>15</v>
      </c>
      <c r="J216" s="1">
        <v>7</v>
      </c>
      <c r="K216" s="1">
        <v>9</v>
      </c>
      <c r="L216" s="1">
        <v>1</v>
      </c>
      <c r="M216" s="1">
        <v>0</v>
      </c>
      <c r="N216" s="1">
        <v>2</v>
      </c>
      <c r="O216" s="1">
        <v>0</v>
      </c>
      <c r="P216" s="1">
        <v>1</v>
      </c>
      <c r="Q216" s="1">
        <v>0</v>
      </c>
      <c r="R216" s="1">
        <v>0</v>
      </c>
      <c r="S216" s="1">
        <v>0</v>
      </c>
      <c r="T216" s="1">
        <v>2</v>
      </c>
      <c r="U216" s="1">
        <f t="shared" si="45"/>
        <v>207</v>
      </c>
      <c r="V216" s="1">
        <f t="shared" si="46"/>
        <v>115</v>
      </c>
      <c r="W216" s="1">
        <f t="shared" si="47"/>
        <v>65</v>
      </c>
      <c r="X216" s="1">
        <f t="shared" si="48"/>
        <v>35</v>
      </c>
      <c r="Y216" s="1">
        <f t="shared" si="49"/>
        <v>20</v>
      </c>
      <c r="Z216" s="1">
        <f t="shared" si="50"/>
        <v>13</v>
      </c>
      <c r="AA216" s="1">
        <f t="shared" si="51"/>
        <v>4</v>
      </c>
      <c r="AB216" s="1">
        <f t="shared" si="52"/>
        <v>3</v>
      </c>
      <c r="AC216" s="1">
        <f t="shared" si="53"/>
        <v>3</v>
      </c>
      <c r="AD216" s="1">
        <f t="shared" si="54"/>
        <v>1</v>
      </c>
      <c r="AE216" s="1">
        <f t="shared" si="55"/>
        <v>1</v>
      </c>
      <c r="AF216" s="1">
        <f t="shared" si="56"/>
        <v>0</v>
      </c>
      <c r="AG216" s="1">
        <f t="shared" si="57"/>
        <v>0</v>
      </c>
      <c r="AH216" s="1">
        <f t="shared" si="58"/>
        <v>0</v>
      </c>
      <c r="AI216" s="9">
        <f t="shared" si="59"/>
        <v>31.40096618357488</v>
      </c>
    </row>
    <row r="217" spans="1:35" ht="15">
      <c r="A217" s="1">
        <v>11599</v>
      </c>
      <c r="B217" s="1">
        <v>10</v>
      </c>
      <c r="C217" s="1">
        <v>4</v>
      </c>
      <c r="D217" s="2">
        <v>9.287</v>
      </c>
      <c r="E217" s="3">
        <v>3.6</v>
      </c>
      <c r="F217" s="1">
        <v>108</v>
      </c>
      <c r="G217" s="1">
        <v>47</v>
      </c>
      <c r="H217" s="1">
        <v>20</v>
      </c>
      <c r="I217" s="1">
        <v>12</v>
      </c>
      <c r="J217" s="1">
        <v>12</v>
      </c>
      <c r="K217" s="1">
        <v>5</v>
      </c>
      <c r="L217" s="1">
        <v>1</v>
      </c>
      <c r="M217" s="1">
        <v>0</v>
      </c>
      <c r="N217" s="1">
        <v>1</v>
      </c>
      <c r="O217" s="1">
        <v>0</v>
      </c>
      <c r="P217" s="1">
        <v>1</v>
      </c>
      <c r="Q217" s="1">
        <v>0</v>
      </c>
      <c r="R217" s="1">
        <v>0</v>
      </c>
      <c r="S217" s="1">
        <v>0</v>
      </c>
      <c r="T217" s="1">
        <v>2</v>
      </c>
      <c r="U217" s="1">
        <f t="shared" si="45"/>
        <v>207</v>
      </c>
      <c r="V217" s="1">
        <f t="shared" si="46"/>
        <v>99</v>
      </c>
      <c r="W217" s="1">
        <f t="shared" si="47"/>
        <v>52</v>
      </c>
      <c r="X217" s="1">
        <f t="shared" si="48"/>
        <v>32</v>
      </c>
      <c r="Y217" s="1">
        <f t="shared" si="49"/>
        <v>20</v>
      </c>
      <c r="Z217" s="1">
        <f t="shared" si="50"/>
        <v>8</v>
      </c>
      <c r="AA217" s="1">
        <f t="shared" si="51"/>
        <v>3</v>
      </c>
      <c r="AB217" s="1">
        <f t="shared" si="52"/>
        <v>2</v>
      </c>
      <c r="AC217" s="1">
        <f t="shared" si="53"/>
        <v>2</v>
      </c>
      <c r="AD217" s="1">
        <f t="shared" si="54"/>
        <v>1</v>
      </c>
      <c r="AE217" s="1">
        <f t="shared" si="55"/>
        <v>1</v>
      </c>
      <c r="AF217" s="1">
        <f t="shared" si="56"/>
        <v>0</v>
      </c>
      <c r="AG217" s="1">
        <f t="shared" si="57"/>
        <v>0</v>
      </c>
      <c r="AH217" s="1">
        <f t="shared" si="58"/>
        <v>0</v>
      </c>
      <c r="AI217" s="9">
        <f t="shared" si="59"/>
        <v>25.120772946859905</v>
      </c>
    </row>
    <row r="218" spans="1:35" ht="15">
      <c r="A218" s="1">
        <v>11599</v>
      </c>
      <c r="B218" s="1">
        <v>10</v>
      </c>
      <c r="C218" s="1">
        <v>5</v>
      </c>
      <c r="D218" s="2">
        <v>9.323</v>
      </c>
      <c r="E218" s="3">
        <v>3.6</v>
      </c>
      <c r="F218" s="1">
        <v>136</v>
      </c>
      <c r="G218" s="1">
        <v>61</v>
      </c>
      <c r="H218" s="1">
        <v>43</v>
      </c>
      <c r="I218" s="1">
        <v>15</v>
      </c>
      <c r="J218" s="1">
        <v>12</v>
      </c>
      <c r="K218" s="1">
        <v>4</v>
      </c>
      <c r="L218" s="1">
        <v>5</v>
      </c>
      <c r="M218" s="1">
        <v>0</v>
      </c>
      <c r="N218" s="1">
        <v>0</v>
      </c>
      <c r="O218" s="1">
        <v>1</v>
      </c>
      <c r="P218" s="1">
        <v>1</v>
      </c>
      <c r="Q218" s="1">
        <v>0</v>
      </c>
      <c r="R218" s="1">
        <v>0</v>
      </c>
      <c r="S218" s="1">
        <v>0</v>
      </c>
      <c r="T218" s="1">
        <v>2</v>
      </c>
      <c r="U218" s="1">
        <f t="shared" si="45"/>
        <v>278</v>
      </c>
      <c r="V218" s="1">
        <f t="shared" si="46"/>
        <v>142</v>
      </c>
      <c r="W218" s="1">
        <f t="shared" si="47"/>
        <v>81</v>
      </c>
      <c r="X218" s="1">
        <f t="shared" si="48"/>
        <v>38</v>
      </c>
      <c r="Y218" s="1">
        <f t="shared" si="49"/>
        <v>23</v>
      </c>
      <c r="Z218" s="1">
        <f t="shared" si="50"/>
        <v>11</v>
      </c>
      <c r="AA218" s="1">
        <f t="shared" si="51"/>
        <v>7</v>
      </c>
      <c r="AB218" s="1">
        <f t="shared" si="52"/>
        <v>2</v>
      </c>
      <c r="AC218" s="1">
        <f t="shared" si="53"/>
        <v>2</v>
      </c>
      <c r="AD218" s="1">
        <f t="shared" si="54"/>
        <v>2</v>
      </c>
      <c r="AE218" s="1">
        <f t="shared" si="55"/>
        <v>1</v>
      </c>
      <c r="AF218" s="1">
        <f t="shared" si="56"/>
        <v>0</v>
      </c>
      <c r="AG218" s="1">
        <f t="shared" si="57"/>
        <v>0</v>
      </c>
      <c r="AH218" s="1">
        <f t="shared" si="58"/>
        <v>0</v>
      </c>
      <c r="AI218" s="9">
        <f t="shared" si="59"/>
        <v>29.136690647482016</v>
      </c>
    </row>
    <row r="219" spans="1:35" ht="15">
      <c r="A219" s="1">
        <v>11599</v>
      </c>
      <c r="B219" s="1">
        <v>10</v>
      </c>
      <c r="C219" s="1">
        <v>6</v>
      </c>
      <c r="D219" s="2">
        <v>9.359</v>
      </c>
      <c r="E219" s="3">
        <v>3.6</v>
      </c>
      <c r="F219" s="1">
        <v>125</v>
      </c>
      <c r="G219" s="1">
        <v>63</v>
      </c>
      <c r="H219" s="1">
        <v>37</v>
      </c>
      <c r="I219" s="1">
        <v>13</v>
      </c>
      <c r="J219" s="1">
        <v>5</v>
      </c>
      <c r="K219" s="1">
        <v>5</v>
      </c>
      <c r="L219" s="1">
        <v>4</v>
      </c>
      <c r="M219" s="1">
        <v>1</v>
      </c>
      <c r="N219" s="1">
        <v>0</v>
      </c>
      <c r="O219" s="1">
        <v>0</v>
      </c>
      <c r="P219" s="1">
        <v>1</v>
      </c>
      <c r="Q219" s="1">
        <v>0</v>
      </c>
      <c r="R219" s="1">
        <v>0</v>
      </c>
      <c r="S219" s="1">
        <v>0</v>
      </c>
      <c r="T219" s="1">
        <v>2</v>
      </c>
      <c r="U219" s="1">
        <f t="shared" si="45"/>
        <v>254</v>
      </c>
      <c r="V219" s="1">
        <f t="shared" si="46"/>
        <v>129</v>
      </c>
      <c r="W219" s="1">
        <f t="shared" si="47"/>
        <v>66</v>
      </c>
      <c r="X219" s="1">
        <f t="shared" si="48"/>
        <v>29</v>
      </c>
      <c r="Y219" s="1">
        <f t="shared" si="49"/>
        <v>16</v>
      </c>
      <c r="Z219" s="1">
        <f t="shared" si="50"/>
        <v>11</v>
      </c>
      <c r="AA219" s="1">
        <f t="shared" si="51"/>
        <v>6</v>
      </c>
      <c r="AB219" s="1">
        <f t="shared" si="52"/>
        <v>2</v>
      </c>
      <c r="AC219" s="1">
        <f t="shared" si="53"/>
        <v>1</v>
      </c>
      <c r="AD219" s="1">
        <f t="shared" si="54"/>
        <v>1</v>
      </c>
      <c r="AE219" s="1">
        <f t="shared" si="55"/>
        <v>1</v>
      </c>
      <c r="AF219" s="1">
        <f t="shared" si="56"/>
        <v>0</v>
      </c>
      <c r="AG219" s="1">
        <f t="shared" si="57"/>
        <v>0</v>
      </c>
      <c r="AH219" s="1">
        <f t="shared" si="58"/>
        <v>0</v>
      </c>
      <c r="AI219" s="9">
        <f t="shared" si="59"/>
        <v>25.984251968503933</v>
      </c>
    </row>
    <row r="220" spans="1:35" ht="15">
      <c r="A220" s="1">
        <v>11599</v>
      </c>
      <c r="B220" s="1">
        <v>10</v>
      </c>
      <c r="C220" s="1">
        <v>7</v>
      </c>
      <c r="D220" s="2">
        <v>9.395</v>
      </c>
      <c r="E220" s="3">
        <v>3.6</v>
      </c>
      <c r="F220" s="1">
        <v>118</v>
      </c>
      <c r="G220" s="1">
        <v>52</v>
      </c>
      <c r="H220" s="1">
        <v>41</v>
      </c>
      <c r="I220" s="1">
        <v>14</v>
      </c>
      <c r="J220" s="1">
        <v>7</v>
      </c>
      <c r="K220" s="1">
        <v>7</v>
      </c>
      <c r="L220" s="1">
        <v>3</v>
      </c>
      <c r="M220" s="1">
        <v>2</v>
      </c>
      <c r="N220" s="1">
        <v>1</v>
      </c>
      <c r="O220" s="1">
        <v>0</v>
      </c>
      <c r="P220" s="1">
        <v>1</v>
      </c>
      <c r="Q220" s="1">
        <v>0</v>
      </c>
      <c r="R220" s="1">
        <v>0</v>
      </c>
      <c r="S220" s="1">
        <v>0</v>
      </c>
      <c r="T220" s="1">
        <v>2</v>
      </c>
      <c r="U220" s="1">
        <f t="shared" si="45"/>
        <v>246</v>
      </c>
      <c r="V220" s="1">
        <f t="shared" si="46"/>
        <v>128</v>
      </c>
      <c r="W220" s="1">
        <f t="shared" si="47"/>
        <v>76</v>
      </c>
      <c r="X220" s="1">
        <f t="shared" si="48"/>
        <v>35</v>
      </c>
      <c r="Y220" s="1">
        <f t="shared" si="49"/>
        <v>21</v>
      </c>
      <c r="Z220" s="1">
        <f t="shared" si="50"/>
        <v>14</v>
      </c>
      <c r="AA220" s="1">
        <f t="shared" si="51"/>
        <v>7</v>
      </c>
      <c r="AB220" s="1">
        <f t="shared" si="52"/>
        <v>4</v>
      </c>
      <c r="AC220" s="1">
        <f t="shared" si="53"/>
        <v>2</v>
      </c>
      <c r="AD220" s="1">
        <f t="shared" si="54"/>
        <v>1</v>
      </c>
      <c r="AE220" s="1">
        <f t="shared" si="55"/>
        <v>1</v>
      </c>
      <c r="AF220" s="1">
        <f t="shared" si="56"/>
        <v>0</v>
      </c>
      <c r="AG220" s="1">
        <f t="shared" si="57"/>
        <v>0</v>
      </c>
      <c r="AH220" s="1">
        <f t="shared" si="58"/>
        <v>0</v>
      </c>
      <c r="AI220" s="9">
        <f t="shared" si="59"/>
        <v>30.89430894308943</v>
      </c>
    </row>
    <row r="221" spans="1:35" ht="15">
      <c r="A221" s="1">
        <v>11599</v>
      </c>
      <c r="B221" s="1">
        <v>10</v>
      </c>
      <c r="C221" s="1">
        <v>8</v>
      </c>
      <c r="D221" s="2">
        <v>9.431</v>
      </c>
      <c r="E221" s="3">
        <v>3.6</v>
      </c>
      <c r="F221" s="1">
        <v>85</v>
      </c>
      <c r="G221" s="1">
        <v>46</v>
      </c>
      <c r="H221" s="1">
        <v>26</v>
      </c>
      <c r="I221" s="1">
        <v>21</v>
      </c>
      <c r="J221" s="1">
        <v>8</v>
      </c>
      <c r="K221" s="1">
        <v>2</v>
      </c>
      <c r="L221" s="1">
        <v>0</v>
      </c>
      <c r="M221" s="1">
        <v>1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</v>
      </c>
      <c r="U221" s="1">
        <f t="shared" si="45"/>
        <v>190</v>
      </c>
      <c r="V221" s="1">
        <f t="shared" si="46"/>
        <v>105</v>
      </c>
      <c r="W221" s="1">
        <f t="shared" si="47"/>
        <v>59</v>
      </c>
      <c r="X221" s="1">
        <f t="shared" si="48"/>
        <v>33</v>
      </c>
      <c r="Y221" s="1">
        <f t="shared" si="49"/>
        <v>12</v>
      </c>
      <c r="Z221" s="1">
        <f t="shared" si="50"/>
        <v>4</v>
      </c>
      <c r="AA221" s="1">
        <f t="shared" si="51"/>
        <v>2</v>
      </c>
      <c r="AB221" s="1">
        <f t="shared" si="52"/>
        <v>2</v>
      </c>
      <c r="AC221" s="1">
        <f t="shared" si="53"/>
        <v>1</v>
      </c>
      <c r="AD221" s="1">
        <f t="shared" si="54"/>
        <v>0</v>
      </c>
      <c r="AE221" s="1">
        <f t="shared" si="55"/>
        <v>0</v>
      </c>
      <c r="AF221" s="1">
        <f t="shared" si="56"/>
        <v>0</v>
      </c>
      <c r="AG221" s="1">
        <f t="shared" si="57"/>
        <v>0</v>
      </c>
      <c r="AH221" s="1">
        <f t="shared" si="58"/>
        <v>0</v>
      </c>
      <c r="AI221" s="9">
        <f t="shared" si="59"/>
        <v>31.05263157894737</v>
      </c>
    </row>
    <row r="222" spans="1:35" ht="15">
      <c r="A222" s="1">
        <v>11599</v>
      </c>
      <c r="B222" s="1">
        <v>10</v>
      </c>
      <c r="C222" s="1">
        <v>9</v>
      </c>
      <c r="D222" s="2">
        <v>9.467</v>
      </c>
      <c r="E222" s="3">
        <v>3.6</v>
      </c>
      <c r="F222" s="1">
        <v>115</v>
      </c>
      <c r="G222" s="1">
        <v>48</v>
      </c>
      <c r="H222" s="1">
        <v>37</v>
      </c>
      <c r="I222" s="1">
        <v>23</v>
      </c>
      <c r="J222" s="1">
        <v>29</v>
      </c>
      <c r="K222" s="1">
        <v>12</v>
      </c>
      <c r="L222" s="1">
        <v>3</v>
      </c>
      <c r="M222" s="1">
        <v>6</v>
      </c>
      <c r="N222" s="1">
        <v>1</v>
      </c>
      <c r="O222" s="1">
        <v>1</v>
      </c>
      <c r="P222" s="1">
        <v>0</v>
      </c>
      <c r="Q222" s="1">
        <v>0</v>
      </c>
      <c r="R222" s="1">
        <v>0</v>
      </c>
      <c r="S222" s="1">
        <v>0</v>
      </c>
      <c r="T222" s="1">
        <v>2</v>
      </c>
      <c r="U222" s="1">
        <f t="shared" si="45"/>
        <v>275</v>
      </c>
      <c r="V222" s="1">
        <f t="shared" si="46"/>
        <v>160</v>
      </c>
      <c r="W222" s="1">
        <f t="shared" si="47"/>
        <v>112</v>
      </c>
      <c r="X222" s="1">
        <f t="shared" si="48"/>
        <v>75</v>
      </c>
      <c r="Y222" s="1">
        <f t="shared" si="49"/>
        <v>52</v>
      </c>
      <c r="Z222" s="1">
        <f t="shared" si="50"/>
        <v>23</v>
      </c>
      <c r="AA222" s="1">
        <f t="shared" si="51"/>
        <v>11</v>
      </c>
      <c r="AB222" s="1">
        <f t="shared" si="52"/>
        <v>8</v>
      </c>
      <c r="AC222" s="1">
        <f t="shared" si="53"/>
        <v>2</v>
      </c>
      <c r="AD222" s="1">
        <f t="shared" si="54"/>
        <v>1</v>
      </c>
      <c r="AE222" s="1">
        <f t="shared" si="55"/>
        <v>0</v>
      </c>
      <c r="AF222" s="1">
        <f t="shared" si="56"/>
        <v>0</v>
      </c>
      <c r="AG222" s="1">
        <f t="shared" si="57"/>
        <v>0</v>
      </c>
      <c r="AH222" s="1">
        <f t="shared" si="58"/>
        <v>0</v>
      </c>
      <c r="AI222" s="9">
        <f t="shared" si="59"/>
        <v>40.72727272727273</v>
      </c>
    </row>
    <row r="223" spans="1:35" ht="15">
      <c r="A223" s="1">
        <v>11599</v>
      </c>
      <c r="B223" s="1">
        <v>10</v>
      </c>
      <c r="C223" s="1">
        <v>10</v>
      </c>
      <c r="D223" s="2">
        <v>9.503</v>
      </c>
      <c r="E223" s="3">
        <v>3.6</v>
      </c>
      <c r="F223" s="1">
        <v>93</v>
      </c>
      <c r="G223" s="1">
        <v>38</v>
      </c>
      <c r="H223" s="1">
        <v>42</v>
      </c>
      <c r="I223" s="1">
        <v>21</v>
      </c>
      <c r="J223" s="1">
        <v>8</v>
      </c>
      <c r="K223" s="1">
        <v>5</v>
      </c>
      <c r="L223" s="1">
        <v>7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</v>
      </c>
      <c r="U223" s="1">
        <f t="shared" si="45"/>
        <v>214</v>
      </c>
      <c r="V223" s="1">
        <f t="shared" si="46"/>
        <v>121</v>
      </c>
      <c r="W223" s="1">
        <f t="shared" si="47"/>
        <v>83</v>
      </c>
      <c r="X223" s="1">
        <f t="shared" si="48"/>
        <v>41</v>
      </c>
      <c r="Y223" s="1">
        <f t="shared" si="49"/>
        <v>20</v>
      </c>
      <c r="Z223" s="1">
        <f t="shared" si="50"/>
        <v>12</v>
      </c>
      <c r="AA223" s="1">
        <f t="shared" si="51"/>
        <v>7</v>
      </c>
      <c r="AB223" s="1">
        <f t="shared" si="52"/>
        <v>0</v>
      </c>
      <c r="AC223" s="1">
        <f t="shared" si="53"/>
        <v>0</v>
      </c>
      <c r="AD223" s="1">
        <f t="shared" si="54"/>
        <v>0</v>
      </c>
      <c r="AE223" s="1">
        <f t="shared" si="55"/>
        <v>0</v>
      </c>
      <c r="AF223" s="1">
        <f t="shared" si="56"/>
        <v>0</v>
      </c>
      <c r="AG223" s="1">
        <f t="shared" si="57"/>
        <v>0</v>
      </c>
      <c r="AH223" s="1">
        <f t="shared" si="58"/>
        <v>0</v>
      </c>
      <c r="AI223" s="9">
        <f t="shared" si="59"/>
        <v>38.78504672897196</v>
      </c>
    </row>
    <row r="224" spans="1:35" ht="15">
      <c r="A224" s="1">
        <v>11599</v>
      </c>
      <c r="B224" s="1">
        <v>10</v>
      </c>
      <c r="C224" s="1">
        <v>11</v>
      </c>
      <c r="D224" s="2">
        <v>9.539</v>
      </c>
      <c r="E224" s="3">
        <v>3.6</v>
      </c>
      <c r="F224" s="1">
        <v>148</v>
      </c>
      <c r="G224" s="1">
        <v>68</v>
      </c>
      <c r="H224" s="1">
        <v>47</v>
      </c>
      <c r="I224" s="1">
        <v>27</v>
      </c>
      <c r="J224" s="1">
        <v>8</v>
      </c>
      <c r="K224" s="1">
        <v>7</v>
      </c>
      <c r="L224" s="1">
        <v>2</v>
      </c>
      <c r="M224" s="1">
        <v>1</v>
      </c>
      <c r="N224" s="1">
        <v>3</v>
      </c>
      <c r="O224" s="1">
        <v>1</v>
      </c>
      <c r="P224" s="1">
        <v>0</v>
      </c>
      <c r="Q224" s="1">
        <v>0</v>
      </c>
      <c r="R224" s="1">
        <v>0</v>
      </c>
      <c r="S224" s="1">
        <v>0</v>
      </c>
      <c r="T224" s="1">
        <v>2</v>
      </c>
      <c r="U224" s="1">
        <f t="shared" si="45"/>
        <v>312</v>
      </c>
      <c r="V224" s="1">
        <f t="shared" si="46"/>
        <v>164</v>
      </c>
      <c r="W224" s="1">
        <f t="shared" si="47"/>
        <v>96</v>
      </c>
      <c r="X224" s="1">
        <f t="shared" si="48"/>
        <v>49</v>
      </c>
      <c r="Y224" s="1">
        <f t="shared" si="49"/>
        <v>22</v>
      </c>
      <c r="Z224" s="1">
        <f t="shared" si="50"/>
        <v>14</v>
      </c>
      <c r="AA224" s="1">
        <f t="shared" si="51"/>
        <v>7</v>
      </c>
      <c r="AB224" s="1">
        <f t="shared" si="52"/>
        <v>5</v>
      </c>
      <c r="AC224" s="1">
        <f t="shared" si="53"/>
        <v>4</v>
      </c>
      <c r="AD224" s="1">
        <f t="shared" si="54"/>
        <v>1</v>
      </c>
      <c r="AE224" s="1">
        <f t="shared" si="55"/>
        <v>0</v>
      </c>
      <c r="AF224" s="1">
        <f t="shared" si="56"/>
        <v>0</v>
      </c>
      <c r="AG224" s="1">
        <f t="shared" si="57"/>
        <v>0</v>
      </c>
      <c r="AH224" s="1">
        <f t="shared" si="58"/>
        <v>0</v>
      </c>
      <c r="AI224" s="9">
        <f t="shared" si="59"/>
        <v>30.76923076923077</v>
      </c>
    </row>
    <row r="225" spans="1:35" ht="15">
      <c r="A225" s="1">
        <v>11599</v>
      </c>
      <c r="B225" s="1">
        <v>10</v>
      </c>
      <c r="C225" s="1">
        <v>12</v>
      </c>
      <c r="D225" s="2">
        <v>9.575</v>
      </c>
      <c r="E225" s="3">
        <v>5</v>
      </c>
      <c r="F225" s="1">
        <v>156</v>
      </c>
      <c r="G225" s="1">
        <v>73</v>
      </c>
      <c r="H225" s="1">
        <v>52</v>
      </c>
      <c r="I225" s="1">
        <v>24</v>
      </c>
      <c r="J225" s="1">
        <v>17</v>
      </c>
      <c r="K225" s="1">
        <v>12</v>
      </c>
      <c r="L225" s="1">
        <v>3</v>
      </c>
      <c r="M225" s="1">
        <v>2</v>
      </c>
      <c r="N225" s="1">
        <v>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2</v>
      </c>
      <c r="U225" s="1">
        <f t="shared" si="45"/>
        <v>340</v>
      </c>
      <c r="V225" s="1">
        <f t="shared" si="46"/>
        <v>184</v>
      </c>
      <c r="W225" s="1">
        <f t="shared" si="47"/>
        <v>111</v>
      </c>
      <c r="X225" s="1">
        <f t="shared" si="48"/>
        <v>59</v>
      </c>
      <c r="Y225" s="1">
        <f t="shared" si="49"/>
        <v>35</v>
      </c>
      <c r="Z225" s="1">
        <f t="shared" si="50"/>
        <v>18</v>
      </c>
      <c r="AA225" s="1">
        <f t="shared" si="51"/>
        <v>6</v>
      </c>
      <c r="AB225" s="1">
        <f t="shared" si="52"/>
        <v>3</v>
      </c>
      <c r="AC225" s="1">
        <f t="shared" si="53"/>
        <v>1</v>
      </c>
      <c r="AD225" s="1">
        <f t="shared" si="54"/>
        <v>0</v>
      </c>
      <c r="AE225" s="1">
        <f t="shared" si="55"/>
        <v>0</v>
      </c>
      <c r="AF225" s="1">
        <f t="shared" si="56"/>
        <v>0</v>
      </c>
      <c r="AG225" s="1">
        <f t="shared" si="57"/>
        <v>0</v>
      </c>
      <c r="AH225" s="1">
        <f t="shared" si="58"/>
        <v>0</v>
      </c>
      <c r="AI225" s="9">
        <f t="shared" si="59"/>
        <v>32.64705882352941</v>
      </c>
    </row>
    <row r="226" spans="1:35" ht="15">
      <c r="A226" s="1">
        <v>11599</v>
      </c>
      <c r="B226" s="1">
        <v>10</v>
      </c>
      <c r="C226" s="1">
        <v>13</v>
      </c>
      <c r="D226" s="2">
        <v>9.625</v>
      </c>
      <c r="E226" s="3">
        <v>5</v>
      </c>
      <c r="F226" s="1">
        <v>176</v>
      </c>
      <c r="G226" s="1">
        <v>109</v>
      </c>
      <c r="H226" s="1">
        <v>56</v>
      </c>
      <c r="I226" s="1">
        <v>21</v>
      </c>
      <c r="J226" s="1">
        <v>17</v>
      </c>
      <c r="K226" s="1">
        <v>1</v>
      </c>
      <c r="L226" s="1">
        <v>2</v>
      </c>
      <c r="M226" s="1">
        <v>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2</v>
      </c>
      <c r="U226" s="1">
        <f t="shared" si="45"/>
        <v>383</v>
      </c>
      <c r="V226" s="1">
        <f t="shared" si="46"/>
        <v>207</v>
      </c>
      <c r="W226" s="1">
        <f t="shared" si="47"/>
        <v>98</v>
      </c>
      <c r="X226" s="1">
        <f t="shared" si="48"/>
        <v>42</v>
      </c>
      <c r="Y226" s="1">
        <f t="shared" si="49"/>
        <v>21</v>
      </c>
      <c r="Z226" s="1">
        <f t="shared" si="50"/>
        <v>4</v>
      </c>
      <c r="AA226" s="1">
        <f t="shared" si="51"/>
        <v>3</v>
      </c>
      <c r="AB226" s="1">
        <f t="shared" si="52"/>
        <v>1</v>
      </c>
      <c r="AC226" s="1">
        <f t="shared" si="53"/>
        <v>0</v>
      </c>
      <c r="AD226" s="1">
        <f t="shared" si="54"/>
        <v>0</v>
      </c>
      <c r="AE226" s="1">
        <f t="shared" si="55"/>
        <v>0</v>
      </c>
      <c r="AF226" s="1">
        <f t="shared" si="56"/>
        <v>0</v>
      </c>
      <c r="AG226" s="1">
        <f t="shared" si="57"/>
        <v>0</v>
      </c>
      <c r="AH226" s="1">
        <f t="shared" si="58"/>
        <v>0</v>
      </c>
      <c r="AI226" s="9">
        <f t="shared" si="59"/>
        <v>25.587467362924283</v>
      </c>
    </row>
    <row r="227" spans="1:35" ht="15">
      <c r="A227" s="1">
        <v>11599</v>
      </c>
      <c r="B227" s="1">
        <v>10</v>
      </c>
      <c r="C227" s="1">
        <v>14</v>
      </c>
      <c r="D227" s="2">
        <v>9.675</v>
      </c>
      <c r="E227" s="3">
        <v>3.6</v>
      </c>
      <c r="F227" s="1">
        <v>105</v>
      </c>
      <c r="G227" s="1">
        <v>60</v>
      </c>
      <c r="H227" s="1">
        <v>43</v>
      </c>
      <c r="I227" s="1">
        <v>24</v>
      </c>
      <c r="J227" s="1">
        <v>13</v>
      </c>
      <c r="K227" s="1">
        <v>8</v>
      </c>
      <c r="L227" s="1">
        <v>0</v>
      </c>
      <c r="M227" s="1">
        <v>1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</v>
      </c>
      <c r="U227" s="1">
        <f t="shared" si="45"/>
        <v>254</v>
      </c>
      <c r="V227" s="1">
        <f t="shared" si="46"/>
        <v>149</v>
      </c>
      <c r="W227" s="1">
        <f t="shared" si="47"/>
        <v>89</v>
      </c>
      <c r="X227" s="1">
        <f t="shared" si="48"/>
        <v>46</v>
      </c>
      <c r="Y227" s="1">
        <f t="shared" si="49"/>
        <v>22</v>
      </c>
      <c r="Z227" s="1">
        <f t="shared" si="50"/>
        <v>9</v>
      </c>
      <c r="AA227" s="1">
        <f t="shared" si="51"/>
        <v>1</v>
      </c>
      <c r="AB227" s="1">
        <f t="shared" si="52"/>
        <v>1</v>
      </c>
      <c r="AC227" s="1">
        <f t="shared" si="53"/>
        <v>0</v>
      </c>
      <c r="AD227" s="1">
        <f t="shared" si="54"/>
        <v>0</v>
      </c>
      <c r="AE227" s="1">
        <f t="shared" si="55"/>
        <v>0</v>
      </c>
      <c r="AF227" s="1">
        <f t="shared" si="56"/>
        <v>0</v>
      </c>
      <c r="AG227" s="1">
        <f t="shared" si="57"/>
        <v>0</v>
      </c>
      <c r="AH227" s="1">
        <f t="shared" si="58"/>
        <v>0</v>
      </c>
      <c r="AI227" s="9">
        <f t="shared" si="59"/>
        <v>35.039370078740156</v>
      </c>
    </row>
    <row r="228" spans="1:35" ht="15">
      <c r="A228" s="1">
        <v>11599</v>
      </c>
      <c r="B228" s="1">
        <v>10</v>
      </c>
      <c r="C228" s="1">
        <v>15</v>
      </c>
      <c r="D228" s="2">
        <v>9.711</v>
      </c>
      <c r="E228" s="3">
        <v>3.6</v>
      </c>
      <c r="F228" s="1">
        <v>105</v>
      </c>
      <c r="G228" s="1">
        <v>52</v>
      </c>
      <c r="H228" s="1">
        <v>17</v>
      </c>
      <c r="I228" s="1">
        <v>18</v>
      </c>
      <c r="J228" s="1">
        <v>2</v>
      </c>
      <c r="K228" s="1">
        <v>3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</v>
      </c>
      <c r="U228" s="1">
        <f t="shared" si="45"/>
        <v>197</v>
      </c>
      <c r="V228" s="1">
        <f t="shared" si="46"/>
        <v>92</v>
      </c>
      <c r="W228" s="1">
        <f t="shared" si="47"/>
        <v>40</v>
      </c>
      <c r="X228" s="1">
        <f t="shared" si="48"/>
        <v>23</v>
      </c>
      <c r="Y228" s="1">
        <f t="shared" si="49"/>
        <v>5</v>
      </c>
      <c r="Z228" s="1">
        <f t="shared" si="50"/>
        <v>3</v>
      </c>
      <c r="AA228" s="1">
        <f t="shared" si="51"/>
        <v>0</v>
      </c>
      <c r="AB228" s="1">
        <f t="shared" si="52"/>
        <v>0</v>
      </c>
      <c r="AC228" s="1">
        <f t="shared" si="53"/>
        <v>0</v>
      </c>
      <c r="AD228" s="1">
        <f t="shared" si="54"/>
        <v>0</v>
      </c>
      <c r="AE228" s="1">
        <f t="shared" si="55"/>
        <v>0</v>
      </c>
      <c r="AF228" s="1">
        <f t="shared" si="56"/>
        <v>0</v>
      </c>
      <c r="AG228" s="1">
        <f t="shared" si="57"/>
        <v>0</v>
      </c>
      <c r="AH228" s="1">
        <f t="shared" si="58"/>
        <v>0</v>
      </c>
      <c r="AI228" s="9">
        <f t="shared" si="59"/>
        <v>20.304568527918782</v>
      </c>
    </row>
    <row r="229" spans="1:35" ht="15">
      <c r="A229" s="1">
        <v>11599</v>
      </c>
      <c r="B229" s="1">
        <v>10</v>
      </c>
      <c r="C229" s="1">
        <v>16</v>
      </c>
      <c r="D229" s="2">
        <v>9.747</v>
      </c>
      <c r="E229" s="3">
        <v>3.6</v>
      </c>
      <c r="F229" s="1">
        <v>150</v>
      </c>
      <c r="G229" s="1">
        <v>65</v>
      </c>
      <c r="H229" s="1">
        <v>34</v>
      </c>
      <c r="I229" s="1">
        <v>11</v>
      </c>
      <c r="J229" s="1">
        <v>5</v>
      </c>
      <c r="K229" s="1">
        <v>3</v>
      </c>
      <c r="L229" s="1">
        <v>2</v>
      </c>
      <c r="M229" s="1">
        <v>0</v>
      </c>
      <c r="N229" s="1">
        <v>0</v>
      </c>
      <c r="O229" s="1">
        <v>0</v>
      </c>
      <c r="P229" s="1">
        <v>1</v>
      </c>
      <c r="Q229" s="1">
        <v>0</v>
      </c>
      <c r="R229" s="1">
        <v>0</v>
      </c>
      <c r="S229" s="1">
        <v>0</v>
      </c>
      <c r="T229" s="1">
        <v>2</v>
      </c>
      <c r="U229" s="1">
        <f t="shared" si="45"/>
        <v>271</v>
      </c>
      <c r="V229" s="1">
        <f t="shared" si="46"/>
        <v>121</v>
      </c>
      <c r="W229" s="1">
        <f t="shared" si="47"/>
        <v>56</v>
      </c>
      <c r="X229" s="1">
        <f t="shared" si="48"/>
        <v>22</v>
      </c>
      <c r="Y229" s="1">
        <f t="shared" si="49"/>
        <v>11</v>
      </c>
      <c r="Z229" s="1">
        <f t="shared" si="50"/>
        <v>6</v>
      </c>
      <c r="AA229" s="1">
        <f t="shared" si="51"/>
        <v>3</v>
      </c>
      <c r="AB229" s="1">
        <f t="shared" si="52"/>
        <v>1</v>
      </c>
      <c r="AC229" s="1">
        <f t="shared" si="53"/>
        <v>1</v>
      </c>
      <c r="AD229" s="1">
        <f t="shared" si="54"/>
        <v>1</v>
      </c>
      <c r="AE229" s="1">
        <f t="shared" si="55"/>
        <v>1</v>
      </c>
      <c r="AF229" s="1">
        <f t="shared" si="56"/>
        <v>0</v>
      </c>
      <c r="AG229" s="1">
        <f t="shared" si="57"/>
        <v>0</v>
      </c>
      <c r="AH229" s="1">
        <f t="shared" si="58"/>
        <v>0</v>
      </c>
      <c r="AI229" s="9">
        <f t="shared" si="59"/>
        <v>20.66420664206642</v>
      </c>
    </row>
    <row r="230" spans="1:35" ht="15">
      <c r="A230" s="1">
        <v>11599</v>
      </c>
      <c r="B230" s="1">
        <v>10</v>
      </c>
      <c r="C230" s="1">
        <v>17</v>
      </c>
      <c r="D230" s="2">
        <v>9.783</v>
      </c>
      <c r="E230" s="3">
        <v>3.6</v>
      </c>
      <c r="F230" s="1">
        <v>180</v>
      </c>
      <c r="G230" s="1">
        <v>67</v>
      </c>
      <c r="H230" s="1">
        <v>40</v>
      </c>
      <c r="I230" s="1">
        <v>17</v>
      </c>
      <c r="J230" s="1">
        <v>6</v>
      </c>
      <c r="K230" s="1">
        <v>3</v>
      </c>
      <c r="L230" s="1">
        <v>0</v>
      </c>
      <c r="M230" s="1">
        <v>3</v>
      </c>
      <c r="N230" s="1">
        <v>0</v>
      </c>
      <c r="O230" s="1">
        <v>0</v>
      </c>
      <c r="P230" s="1">
        <v>1</v>
      </c>
      <c r="Q230" s="1">
        <v>0</v>
      </c>
      <c r="R230" s="1">
        <v>0</v>
      </c>
      <c r="S230" s="1">
        <v>0</v>
      </c>
      <c r="T230" s="1">
        <v>2</v>
      </c>
      <c r="U230" s="1">
        <f t="shared" si="45"/>
        <v>317</v>
      </c>
      <c r="V230" s="1">
        <f t="shared" si="46"/>
        <v>137</v>
      </c>
      <c r="W230" s="1">
        <f t="shared" si="47"/>
        <v>70</v>
      </c>
      <c r="X230" s="1">
        <f t="shared" si="48"/>
        <v>30</v>
      </c>
      <c r="Y230" s="1">
        <f t="shared" si="49"/>
        <v>13</v>
      </c>
      <c r="Z230" s="1">
        <f t="shared" si="50"/>
        <v>7</v>
      </c>
      <c r="AA230" s="1">
        <f t="shared" si="51"/>
        <v>4</v>
      </c>
      <c r="AB230" s="1">
        <f t="shared" si="52"/>
        <v>4</v>
      </c>
      <c r="AC230" s="1">
        <f t="shared" si="53"/>
        <v>1</v>
      </c>
      <c r="AD230" s="1">
        <f t="shared" si="54"/>
        <v>1</v>
      </c>
      <c r="AE230" s="1">
        <f t="shared" si="55"/>
        <v>1</v>
      </c>
      <c r="AF230" s="1">
        <f t="shared" si="56"/>
        <v>0</v>
      </c>
      <c r="AG230" s="1">
        <f t="shared" si="57"/>
        <v>0</v>
      </c>
      <c r="AH230" s="1">
        <f t="shared" si="58"/>
        <v>0</v>
      </c>
      <c r="AI230" s="9">
        <f t="shared" si="59"/>
        <v>22.082018927444793</v>
      </c>
    </row>
    <row r="231" spans="1:35" ht="15">
      <c r="A231" s="1">
        <v>11599</v>
      </c>
      <c r="B231" s="1">
        <v>10</v>
      </c>
      <c r="C231" s="1">
        <v>18</v>
      </c>
      <c r="D231" s="2">
        <v>9.819</v>
      </c>
      <c r="E231" s="3">
        <v>3.6</v>
      </c>
      <c r="F231" s="1">
        <v>108</v>
      </c>
      <c r="G231" s="1">
        <v>42</v>
      </c>
      <c r="H231" s="1">
        <v>22</v>
      </c>
      <c r="I231" s="1">
        <v>11</v>
      </c>
      <c r="J231" s="1">
        <v>5</v>
      </c>
      <c r="K231" s="1">
        <v>2</v>
      </c>
      <c r="L231" s="1">
        <v>1</v>
      </c>
      <c r="M231" s="1">
        <v>0</v>
      </c>
      <c r="N231" s="1">
        <v>0</v>
      </c>
      <c r="O231" s="1">
        <v>2</v>
      </c>
      <c r="P231" s="1">
        <v>0</v>
      </c>
      <c r="Q231" s="1">
        <v>0</v>
      </c>
      <c r="R231" s="1">
        <v>0</v>
      </c>
      <c r="S231" s="1">
        <v>0</v>
      </c>
      <c r="T231" s="1">
        <v>2</v>
      </c>
      <c r="U231" s="1">
        <f t="shared" si="45"/>
        <v>193</v>
      </c>
      <c r="V231" s="1">
        <f t="shared" si="46"/>
        <v>85</v>
      </c>
      <c r="W231" s="1">
        <f t="shared" si="47"/>
        <v>43</v>
      </c>
      <c r="X231" s="1">
        <f t="shared" si="48"/>
        <v>21</v>
      </c>
      <c r="Y231" s="1">
        <f t="shared" si="49"/>
        <v>10</v>
      </c>
      <c r="Z231" s="1">
        <f t="shared" si="50"/>
        <v>5</v>
      </c>
      <c r="AA231" s="1">
        <f t="shared" si="51"/>
        <v>3</v>
      </c>
      <c r="AB231" s="1">
        <f t="shared" si="52"/>
        <v>2</v>
      </c>
      <c r="AC231" s="1">
        <f t="shared" si="53"/>
        <v>2</v>
      </c>
      <c r="AD231" s="1">
        <f t="shared" si="54"/>
        <v>2</v>
      </c>
      <c r="AE231" s="1">
        <f t="shared" si="55"/>
        <v>0</v>
      </c>
      <c r="AF231" s="1">
        <f t="shared" si="56"/>
        <v>0</v>
      </c>
      <c r="AG231" s="1">
        <f t="shared" si="57"/>
        <v>0</v>
      </c>
      <c r="AH231" s="1">
        <f t="shared" si="58"/>
        <v>0</v>
      </c>
      <c r="AI231" s="9">
        <f t="shared" si="59"/>
        <v>22.279792746113987</v>
      </c>
    </row>
    <row r="232" spans="1:35" ht="15">
      <c r="A232" s="1">
        <v>11599</v>
      </c>
      <c r="B232" s="1">
        <v>10</v>
      </c>
      <c r="C232" s="1">
        <v>19</v>
      </c>
      <c r="D232" s="2">
        <v>9.855</v>
      </c>
      <c r="E232" s="3">
        <v>3.6</v>
      </c>
      <c r="F232" s="1">
        <v>113</v>
      </c>
      <c r="G232" s="1">
        <v>61</v>
      </c>
      <c r="H232" s="1">
        <v>35</v>
      </c>
      <c r="I232" s="1">
        <v>20</v>
      </c>
      <c r="J232" s="1">
        <v>7</v>
      </c>
      <c r="K232" s="1">
        <v>1</v>
      </c>
      <c r="L232" s="1">
        <v>0</v>
      </c>
      <c r="M232" s="1">
        <v>0</v>
      </c>
      <c r="N232" s="1">
        <v>0</v>
      </c>
      <c r="O232" s="1">
        <v>0</v>
      </c>
      <c r="P232" s="1">
        <v>1</v>
      </c>
      <c r="Q232" s="1">
        <v>0</v>
      </c>
      <c r="R232" s="1">
        <v>0</v>
      </c>
      <c r="S232" s="1">
        <v>0</v>
      </c>
      <c r="T232" s="1">
        <v>2</v>
      </c>
      <c r="U232" s="1">
        <f t="shared" si="45"/>
        <v>238</v>
      </c>
      <c r="V232" s="1">
        <f t="shared" si="46"/>
        <v>125</v>
      </c>
      <c r="W232" s="1">
        <f t="shared" si="47"/>
        <v>64</v>
      </c>
      <c r="X232" s="1">
        <f t="shared" si="48"/>
        <v>29</v>
      </c>
      <c r="Y232" s="1">
        <f t="shared" si="49"/>
        <v>9</v>
      </c>
      <c r="Z232" s="1">
        <f t="shared" si="50"/>
        <v>2</v>
      </c>
      <c r="AA232" s="1">
        <f t="shared" si="51"/>
        <v>1</v>
      </c>
      <c r="AB232" s="1">
        <f t="shared" si="52"/>
        <v>1</v>
      </c>
      <c r="AC232" s="1">
        <f t="shared" si="53"/>
        <v>1</v>
      </c>
      <c r="AD232" s="1">
        <f t="shared" si="54"/>
        <v>1</v>
      </c>
      <c r="AE232" s="1">
        <f t="shared" si="55"/>
        <v>1</v>
      </c>
      <c r="AF232" s="1">
        <f t="shared" si="56"/>
        <v>0</v>
      </c>
      <c r="AG232" s="1">
        <f t="shared" si="57"/>
        <v>0</v>
      </c>
      <c r="AH232" s="1">
        <f t="shared" si="58"/>
        <v>0</v>
      </c>
      <c r="AI232" s="9">
        <f t="shared" si="59"/>
        <v>26.89075630252101</v>
      </c>
    </row>
    <row r="233" spans="1:35" ht="15">
      <c r="A233" s="1">
        <v>11599</v>
      </c>
      <c r="B233" s="1">
        <v>10</v>
      </c>
      <c r="C233" s="1">
        <v>20</v>
      </c>
      <c r="D233" s="2">
        <v>9.891</v>
      </c>
      <c r="E233" s="3">
        <v>3.6</v>
      </c>
      <c r="F233" s="1">
        <v>165</v>
      </c>
      <c r="G233" s="1">
        <v>100</v>
      </c>
      <c r="H233" s="1">
        <v>54</v>
      </c>
      <c r="I233" s="1">
        <v>21</v>
      </c>
      <c r="J233" s="1">
        <v>9</v>
      </c>
      <c r="K233" s="1">
        <v>5</v>
      </c>
      <c r="L233" s="1">
        <v>1</v>
      </c>
      <c r="M233" s="1">
        <v>0</v>
      </c>
      <c r="N233" s="1">
        <v>2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2</v>
      </c>
      <c r="U233" s="1">
        <f t="shared" si="45"/>
        <v>357</v>
      </c>
      <c r="V233" s="1">
        <f t="shared" si="46"/>
        <v>192</v>
      </c>
      <c r="W233" s="1">
        <f t="shared" si="47"/>
        <v>92</v>
      </c>
      <c r="X233" s="1">
        <f t="shared" si="48"/>
        <v>38</v>
      </c>
      <c r="Y233" s="1">
        <f t="shared" si="49"/>
        <v>17</v>
      </c>
      <c r="Z233" s="1">
        <f t="shared" si="50"/>
        <v>8</v>
      </c>
      <c r="AA233" s="1">
        <f t="shared" si="51"/>
        <v>3</v>
      </c>
      <c r="AB233" s="1">
        <f t="shared" si="52"/>
        <v>2</v>
      </c>
      <c r="AC233" s="1">
        <f t="shared" si="53"/>
        <v>2</v>
      </c>
      <c r="AD233" s="1">
        <f t="shared" si="54"/>
        <v>0</v>
      </c>
      <c r="AE233" s="1">
        <f t="shared" si="55"/>
        <v>0</v>
      </c>
      <c r="AF233" s="1">
        <f t="shared" si="56"/>
        <v>0</v>
      </c>
      <c r="AG233" s="1">
        <f t="shared" si="57"/>
        <v>0</v>
      </c>
      <c r="AH233" s="1">
        <f t="shared" si="58"/>
        <v>0</v>
      </c>
      <c r="AI233" s="9">
        <f t="shared" si="59"/>
        <v>25.770308123249297</v>
      </c>
    </row>
    <row r="234" spans="1:35" ht="15">
      <c r="A234" s="1">
        <v>11599</v>
      </c>
      <c r="B234" s="1">
        <v>10</v>
      </c>
      <c r="C234" s="1">
        <v>21</v>
      </c>
      <c r="D234" s="2">
        <v>9.927</v>
      </c>
      <c r="E234" s="3">
        <v>3.6</v>
      </c>
      <c r="F234" s="1">
        <v>200</v>
      </c>
      <c r="G234" s="1">
        <v>108</v>
      </c>
      <c r="H234" s="1">
        <v>54</v>
      </c>
      <c r="I234" s="1">
        <v>26</v>
      </c>
      <c r="J234" s="1">
        <v>11</v>
      </c>
      <c r="K234" s="1">
        <v>4</v>
      </c>
      <c r="L234" s="1">
        <v>2</v>
      </c>
      <c r="M234" s="1">
        <v>2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2</v>
      </c>
      <c r="U234" s="1">
        <f t="shared" si="45"/>
        <v>407</v>
      </c>
      <c r="V234" s="1">
        <f t="shared" si="46"/>
        <v>207</v>
      </c>
      <c r="W234" s="1">
        <f t="shared" si="47"/>
        <v>99</v>
      </c>
      <c r="X234" s="1">
        <f t="shared" si="48"/>
        <v>45</v>
      </c>
      <c r="Y234" s="1">
        <f t="shared" si="49"/>
        <v>19</v>
      </c>
      <c r="Z234" s="1">
        <f t="shared" si="50"/>
        <v>8</v>
      </c>
      <c r="AA234" s="1">
        <f t="shared" si="51"/>
        <v>4</v>
      </c>
      <c r="AB234" s="1">
        <f t="shared" si="52"/>
        <v>2</v>
      </c>
      <c r="AC234" s="1">
        <f t="shared" si="53"/>
        <v>0</v>
      </c>
      <c r="AD234" s="1">
        <f t="shared" si="54"/>
        <v>0</v>
      </c>
      <c r="AE234" s="1">
        <f t="shared" si="55"/>
        <v>0</v>
      </c>
      <c r="AF234" s="1">
        <f t="shared" si="56"/>
        <v>0</v>
      </c>
      <c r="AG234" s="1">
        <f t="shared" si="57"/>
        <v>0</v>
      </c>
      <c r="AH234" s="1">
        <f t="shared" si="58"/>
        <v>0</v>
      </c>
      <c r="AI234" s="9">
        <f t="shared" si="59"/>
        <v>24.324324324324326</v>
      </c>
    </row>
    <row r="235" spans="1:35" ht="15">
      <c r="A235" s="1">
        <v>11599</v>
      </c>
      <c r="B235" s="1">
        <v>10</v>
      </c>
      <c r="C235" s="1">
        <v>22</v>
      </c>
      <c r="D235" s="2">
        <v>9.963</v>
      </c>
      <c r="E235" s="3">
        <v>3.6</v>
      </c>
      <c r="F235" s="1">
        <v>211</v>
      </c>
      <c r="G235" s="1">
        <v>110</v>
      </c>
      <c r="H235" s="1">
        <v>57</v>
      </c>
      <c r="I235" s="1">
        <v>25</v>
      </c>
      <c r="J235" s="1">
        <v>18</v>
      </c>
      <c r="K235" s="1">
        <v>2</v>
      </c>
      <c r="L235" s="1">
        <v>1</v>
      </c>
      <c r="M235" s="1">
        <v>1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</v>
      </c>
      <c r="T235" s="1">
        <v>2</v>
      </c>
      <c r="U235" s="1">
        <f t="shared" si="45"/>
        <v>426</v>
      </c>
      <c r="V235" s="1">
        <f t="shared" si="46"/>
        <v>215</v>
      </c>
      <c r="W235" s="1">
        <f t="shared" si="47"/>
        <v>105</v>
      </c>
      <c r="X235" s="1">
        <f t="shared" si="48"/>
        <v>48</v>
      </c>
      <c r="Y235" s="1">
        <f t="shared" si="49"/>
        <v>23</v>
      </c>
      <c r="Z235" s="1">
        <f t="shared" si="50"/>
        <v>5</v>
      </c>
      <c r="AA235" s="1">
        <f t="shared" si="51"/>
        <v>3</v>
      </c>
      <c r="AB235" s="1">
        <f t="shared" si="52"/>
        <v>2</v>
      </c>
      <c r="AC235" s="1">
        <f t="shared" si="53"/>
        <v>1</v>
      </c>
      <c r="AD235" s="1">
        <f t="shared" si="54"/>
        <v>1</v>
      </c>
      <c r="AE235" s="1">
        <f t="shared" si="55"/>
        <v>1</v>
      </c>
      <c r="AF235" s="1">
        <f t="shared" si="56"/>
        <v>1</v>
      </c>
      <c r="AG235" s="1">
        <f t="shared" si="57"/>
        <v>1</v>
      </c>
      <c r="AH235" s="1">
        <f t="shared" si="58"/>
        <v>1</v>
      </c>
      <c r="AI235" s="9">
        <f t="shared" si="59"/>
        <v>24.647887323943664</v>
      </c>
    </row>
    <row r="236" spans="1:35" ht="15">
      <c r="A236" s="1">
        <v>11599</v>
      </c>
      <c r="B236" s="1">
        <v>10</v>
      </c>
      <c r="C236" s="1">
        <v>23</v>
      </c>
      <c r="D236" s="2">
        <v>9.999</v>
      </c>
      <c r="E236" s="3">
        <v>3.6</v>
      </c>
      <c r="F236" s="1">
        <v>438</v>
      </c>
      <c r="G236" s="1">
        <v>257</v>
      </c>
      <c r="H236" s="1">
        <v>147</v>
      </c>
      <c r="I236" s="1">
        <v>68</v>
      </c>
      <c r="J236" s="1">
        <v>33</v>
      </c>
      <c r="K236" s="1">
        <v>8</v>
      </c>
      <c r="L236" s="1">
        <v>2</v>
      </c>
      <c r="M236" s="1">
        <v>1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2</v>
      </c>
      <c r="U236" s="1">
        <f t="shared" si="45"/>
        <v>954</v>
      </c>
      <c r="V236" s="1">
        <f t="shared" si="46"/>
        <v>516</v>
      </c>
      <c r="W236" s="1">
        <f t="shared" si="47"/>
        <v>259</v>
      </c>
      <c r="X236" s="1">
        <f t="shared" si="48"/>
        <v>112</v>
      </c>
      <c r="Y236" s="1">
        <f t="shared" si="49"/>
        <v>44</v>
      </c>
      <c r="Z236" s="1">
        <f t="shared" si="50"/>
        <v>11</v>
      </c>
      <c r="AA236" s="1">
        <f t="shared" si="51"/>
        <v>3</v>
      </c>
      <c r="AB236" s="1">
        <f t="shared" si="52"/>
        <v>1</v>
      </c>
      <c r="AC236" s="1">
        <f t="shared" si="53"/>
        <v>0</v>
      </c>
      <c r="AD236" s="1">
        <f t="shared" si="54"/>
        <v>0</v>
      </c>
      <c r="AE236" s="1">
        <f t="shared" si="55"/>
        <v>0</v>
      </c>
      <c r="AF236" s="1">
        <f t="shared" si="56"/>
        <v>0</v>
      </c>
      <c r="AG236" s="1">
        <f t="shared" si="57"/>
        <v>0</v>
      </c>
      <c r="AH236" s="1">
        <f t="shared" si="58"/>
        <v>0</v>
      </c>
      <c r="AI236" s="9">
        <f t="shared" si="59"/>
        <v>27.148846960167717</v>
      </c>
    </row>
    <row r="237" spans="1:35" ht="15">
      <c r="A237" s="1">
        <v>11599</v>
      </c>
      <c r="B237" s="1">
        <v>10</v>
      </c>
      <c r="C237" s="1">
        <v>24</v>
      </c>
      <c r="D237" s="2">
        <v>10.035</v>
      </c>
      <c r="E237" s="3">
        <v>5.5</v>
      </c>
      <c r="F237" s="1">
        <v>611</v>
      </c>
      <c r="G237" s="1">
        <v>377</v>
      </c>
      <c r="H237" s="1">
        <v>236</v>
      </c>
      <c r="I237" s="1">
        <v>128</v>
      </c>
      <c r="J237" s="1">
        <v>81</v>
      </c>
      <c r="K237" s="1">
        <v>28</v>
      </c>
      <c r="L237" s="1">
        <v>17</v>
      </c>
      <c r="M237" s="1">
        <v>0</v>
      </c>
      <c r="N237" s="1">
        <v>0</v>
      </c>
      <c r="O237" s="1">
        <v>0</v>
      </c>
      <c r="P237" s="1">
        <v>1</v>
      </c>
      <c r="Q237" s="1">
        <v>0</v>
      </c>
      <c r="R237" s="1">
        <v>0</v>
      </c>
      <c r="S237" s="1">
        <v>0</v>
      </c>
      <c r="T237" s="1">
        <v>2</v>
      </c>
      <c r="U237" s="1">
        <f t="shared" si="45"/>
        <v>1479</v>
      </c>
      <c r="V237" s="1">
        <f t="shared" si="46"/>
        <v>868</v>
      </c>
      <c r="W237" s="1">
        <f t="shared" si="47"/>
        <v>491</v>
      </c>
      <c r="X237" s="1">
        <f t="shared" si="48"/>
        <v>255</v>
      </c>
      <c r="Y237" s="1">
        <f t="shared" si="49"/>
        <v>127</v>
      </c>
      <c r="Z237" s="1">
        <f t="shared" si="50"/>
        <v>46</v>
      </c>
      <c r="AA237" s="1">
        <f t="shared" si="51"/>
        <v>18</v>
      </c>
      <c r="AB237" s="1">
        <f t="shared" si="52"/>
        <v>1</v>
      </c>
      <c r="AC237" s="1">
        <f t="shared" si="53"/>
        <v>1</v>
      </c>
      <c r="AD237" s="1">
        <f t="shared" si="54"/>
        <v>1</v>
      </c>
      <c r="AE237" s="1">
        <f t="shared" si="55"/>
        <v>1</v>
      </c>
      <c r="AF237" s="1">
        <f t="shared" si="56"/>
        <v>0</v>
      </c>
      <c r="AG237" s="1">
        <f t="shared" si="57"/>
        <v>0</v>
      </c>
      <c r="AH237" s="1">
        <f t="shared" si="58"/>
        <v>0</v>
      </c>
      <c r="AI237" s="9">
        <f t="shared" si="59"/>
        <v>33.19810682893847</v>
      </c>
    </row>
    <row r="238" spans="1:35" ht="15">
      <c r="A238" s="1">
        <v>11599</v>
      </c>
      <c r="B238" s="1">
        <v>11</v>
      </c>
      <c r="C238" s="1">
        <v>1</v>
      </c>
      <c r="D238" s="2">
        <v>10.09</v>
      </c>
      <c r="E238" s="3">
        <v>5</v>
      </c>
      <c r="F238" s="1">
        <v>208</v>
      </c>
      <c r="G238" s="1">
        <v>120</v>
      </c>
      <c r="H238" s="1">
        <v>63</v>
      </c>
      <c r="I238" s="1">
        <v>24</v>
      </c>
      <c r="J238" s="1">
        <v>5</v>
      </c>
      <c r="K238" s="1">
        <v>4</v>
      </c>
      <c r="L238" s="1">
        <v>1</v>
      </c>
      <c r="M238" s="1">
        <v>0</v>
      </c>
      <c r="N238" s="1">
        <v>0</v>
      </c>
      <c r="O238" s="1">
        <v>0</v>
      </c>
      <c r="P238" s="1">
        <v>2</v>
      </c>
      <c r="Q238" s="1">
        <v>0</v>
      </c>
      <c r="R238" s="1">
        <v>0</v>
      </c>
      <c r="S238" s="1">
        <v>0</v>
      </c>
      <c r="T238" s="1">
        <v>2</v>
      </c>
      <c r="U238" s="1">
        <f t="shared" si="45"/>
        <v>427</v>
      </c>
      <c r="V238" s="1">
        <f t="shared" si="46"/>
        <v>219</v>
      </c>
      <c r="W238" s="1">
        <f t="shared" si="47"/>
        <v>99</v>
      </c>
      <c r="X238" s="1">
        <f t="shared" si="48"/>
        <v>36</v>
      </c>
      <c r="Y238" s="1">
        <f t="shared" si="49"/>
        <v>12</v>
      </c>
      <c r="Z238" s="1">
        <f t="shared" si="50"/>
        <v>7</v>
      </c>
      <c r="AA238" s="1">
        <f t="shared" si="51"/>
        <v>3</v>
      </c>
      <c r="AB238" s="1">
        <f t="shared" si="52"/>
        <v>2</v>
      </c>
      <c r="AC238" s="1">
        <f t="shared" si="53"/>
        <v>2</v>
      </c>
      <c r="AD238" s="1">
        <f t="shared" si="54"/>
        <v>2</v>
      </c>
      <c r="AE238" s="1">
        <f t="shared" si="55"/>
        <v>2</v>
      </c>
      <c r="AF238" s="1">
        <f t="shared" si="56"/>
        <v>0</v>
      </c>
      <c r="AG238" s="1">
        <f t="shared" si="57"/>
        <v>0</v>
      </c>
      <c r="AH238" s="1">
        <f t="shared" si="58"/>
        <v>0</v>
      </c>
      <c r="AI238" s="9">
        <f t="shared" si="59"/>
        <v>23.185011709601874</v>
      </c>
    </row>
    <row r="239" spans="1:35" ht="15">
      <c r="A239" s="1">
        <v>11599</v>
      </c>
      <c r="B239" s="1">
        <v>11</v>
      </c>
      <c r="C239" s="1">
        <v>2</v>
      </c>
      <c r="D239" s="2">
        <v>10.14</v>
      </c>
      <c r="E239" s="3">
        <v>3.7</v>
      </c>
      <c r="F239" s="1">
        <v>85</v>
      </c>
      <c r="G239" s="1">
        <v>52</v>
      </c>
      <c r="H239" s="1">
        <v>35</v>
      </c>
      <c r="I239" s="1">
        <v>16</v>
      </c>
      <c r="J239" s="1">
        <v>9</v>
      </c>
      <c r="K239" s="1">
        <v>3</v>
      </c>
      <c r="L239" s="1">
        <v>2</v>
      </c>
      <c r="M239" s="1">
        <v>0</v>
      </c>
      <c r="N239" s="1">
        <v>0</v>
      </c>
      <c r="O239" s="1">
        <v>0</v>
      </c>
      <c r="P239" s="1">
        <v>1</v>
      </c>
      <c r="Q239" s="1">
        <v>0</v>
      </c>
      <c r="R239" s="1">
        <v>1</v>
      </c>
      <c r="S239" s="1">
        <v>0</v>
      </c>
      <c r="T239" s="1">
        <v>2</v>
      </c>
      <c r="U239" s="1">
        <f t="shared" si="45"/>
        <v>204</v>
      </c>
      <c r="V239" s="1">
        <f t="shared" si="46"/>
        <v>119</v>
      </c>
      <c r="W239" s="1">
        <f t="shared" si="47"/>
        <v>67</v>
      </c>
      <c r="X239" s="1">
        <f t="shared" si="48"/>
        <v>32</v>
      </c>
      <c r="Y239" s="1">
        <f t="shared" si="49"/>
        <v>16</v>
      </c>
      <c r="Z239" s="1">
        <f t="shared" si="50"/>
        <v>7</v>
      </c>
      <c r="AA239" s="1">
        <f t="shared" si="51"/>
        <v>4</v>
      </c>
      <c r="AB239" s="1">
        <f t="shared" si="52"/>
        <v>2</v>
      </c>
      <c r="AC239" s="1">
        <f t="shared" si="53"/>
        <v>2</v>
      </c>
      <c r="AD239" s="1">
        <f t="shared" si="54"/>
        <v>2</v>
      </c>
      <c r="AE239" s="1">
        <f t="shared" si="55"/>
        <v>2</v>
      </c>
      <c r="AF239" s="1">
        <f t="shared" si="56"/>
        <v>1</v>
      </c>
      <c r="AG239" s="1">
        <f t="shared" si="57"/>
        <v>1</v>
      </c>
      <c r="AH239" s="1">
        <f t="shared" si="58"/>
        <v>0</v>
      </c>
      <c r="AI239" s="9">
        <f t="shared" si="59"/>
        <v>32.84313725490196</v>
      </c>
    </row>
    <row r="240" spans="1:35" ht="15">
      <c r="A240" s="1">
        <v>11599</v>
      </c>
      <c r="B240" s="1">
        <v>11</v>
      </c>
      <c r="C240" s="1">
        <v>3</v>
      </c>
      <c r="D240" s="2">
        <v>10.177</v>
      </c>
      <c r="E240" s="3">
        <v>3.7</v>
      </c>
      <c r="F240" s="1">
        <v>79</v>
      </c>
      <c r="G240" s="1">
        <v>36</v>
      </c>
      <c r="H240" s="1">
        <v>27</v>
      </c>
      <c r="I240" s="1">
        <v>5</v>
      </c>
      <c r="J240" s="1">
        <v>3</v>
      </c>
      <c r="K240" s="1">
        <v>3</v>
      </c>
      <c r="L240" s="1">
        <v>0</v>
      </c>
      <c r="M240" s="1">
        <v>1</v>
      </c>
      <c r="N240" s="1">
        <v>1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2</v>
      </c>
      <c r="U240" s="1">
        <f t="shared" si="45"/>
        <v>155</v>
      </c>
      <c r="V240" s="1">
        <f t="shared" si="46"/>
        <v>76</v>
      </c>
      <c r="W240" s="1">
        <f t="shared" si="47"/>
        <v>40</v>
      </c>
      <c r="X240" s="1">
        <f t="shared" si="48"/>
        <v>13</v>
      </c>
      <c r="Y240" s="1">
        <f t="shared" si="49"/>
        <v>8</v>
      </c>
      <c r="Z240" s="1">
        <f t="shared" si="50"/>
        <v>5</v>
      </c>
      <c r="AA240" s="1">
        <f t="shared" si="51"/>
        <v>2</v>
      </c>
      <c r="AB240" s="1">
        <f t="shared" si="52"/>
        <v>2</v>
      </c>
      <c r="AC240" s="1">
        <f t="shared" si="53"/>
        <v>1</v>
      </c>
      <c r="AD240" s="1">
        <f t="shared" si="54"/>
        <v>0</v>
      </c>
      <c r="AE240" s="1">
        <f t="shared" si="55"/>
        <v>0</v>
      </c>
      <c r="AF240" s="1">
        <f t="shared" si="56"/>
        <v>0</v>
      </c>
      <c r="AG240" s="1">
        <f t="shared" si="57"/>
        <v>0</v>
      </c>
      <c r="AH240" s="1">
        <f t="shared" si="58"/>
        <v>0</v>
      </c>
      <c r="AI240" s="9">
        <f t="shared" si="59"/>
        <v>25.806451612903224</v>
      </c>
    </row>
    <row r="241" spans="1:35" ht="15">
      <c r="A241" s="1">
        <v>11599</v>
      </c>
      <c r="B241" s="1">
        <v>11</v>
      </c>
      <c r="C241" s="1">
        <v>4</v>
      </c>
      <c r="D241" s="2">
        <v>10.214</v>
      </c>
      <c r="E241" s="3">
        <v>3.7</v>
      </c>
      <c r="F241" s="1">
        <v>905</v>
      </c>
      <c r="G241" s="1">
        <v>163</v>
      </c>
      <c r="H241" s="1">
        <v>51</v>
      </c>
      <c r="I241" s="1">
        <v>23</v>
      </c>
      <c r="J241" s="1">
        <v>9</v>
      </c>
      <c r="K241" s="1">
        <v>6</v>
      </c>
      <c r="L241" s="1">
        <v>0</v>
      </c>
      <c r="M241" s="1">
        <v>1</v>
      </c>
      <c r="N241" s="1">
        <v>1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2</v>
      </c>
      <c r="U241" s="1">
        <f t="shared" si="45"/>
        <v>1159</v>
      </c>
      <c r="V241" s="1">
        <f t="shared" si="46"/>
        <v>254</v>
      </c>
      <c r="W241" s="1">
        <f t="shared" si="47"/>
        <v>91</v>
      </c>
      <c r="X241" s="1">
        <f t="shared" si="48"/>
        <v>40</v>
      </c>
      <c r="Y241" s="1">
        <f t="shared" si="49"/>
        <v>17</v>
      </c>
      <c r="Z241" s="1">
        <f t="shared" si="50"/>
        <v>8</v>
      </c>
      <c r="AA241" s="1">
        <f t="shared" si="51"/>
        <v>2</v>
      </c>
      <c r="AB241" s="1">
        <f t="shared" si="52"/>
        <v>2</v>
      </c>
      <c r="AC241" s="1">
        <f t="shared" si="53"/>
        <v>1</v>
      </c>
      <c r="AD241" s="1">
        <f t="shared" si="54"/>
        <v>0</v>
      </c>
      <c r="AE241" s="1">
        <f t="shared" si="55"/>
        <v>0</v>
      </c>
      <c r="AF241" s="1">
        <f t="shared" si="56"/>
        <v>0</v>
      </c>
      <c r="AG241" s="1">
        <f t="shared" si="57"/>
        <v>0</v>
      </c>
      <c r="AH241" s="1">
        <f t="shared" si="58"/>
        <v>0</v>
      </c>
      <c r="AI241" s="9">
        <f t="shared" si="59"/>
        <v>7.851596203623814</v>
      </c>
    </row>
    <row r="242" spans="1:35" ht="15">
      <c r="A242" s="1">
        <v>11599</v>
      </c>
      <c r="B242" s="1">
        <v>11</v>
      </c>
      <c r="C242" s="1">
        <v>5</v>
      </c>
      <c r="D242" s="2">
        <v>10.251</v>
      </c>
      <c r="E242" s="3">
        <v>3.7</v>
      </c>
      <c r="F242" s="1">
        <v>67</v>
      </c>
      <c r="G242" s="1">
        <v>43</v>
      </c>
      <c r="H242" s="1">
        <v>20</v>
      </c>
      <c r="I242" s="1">
        <v>20</v>
      </c>
      <c r="J242" s="1">
        <v>6</v>
      </c>
      <c r="K242" s="1">
        <v>3</v>
      </c>
      <c r="L242" s="1">
        <v>1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2</v>
      </c>
      <c r="U242" s="1">
        <f t="shared" si="45"/>
        <v>160</v>
      </c>
      <c r="V242" s="1">
        <f t="shared" si="46"/>
        <v>93</v>
      </c>
      <c r="W242" s="1">
        <f t="shared" si="47"/>
        <v>50</v>
      </c>
      <c r="X242" s="1">
        <f t="shared" si="48"/>
        <v>30</v>
      </c>
      <c r="Y242" s="1">
        <f t="shared" si="49"/>
        <v>10</v>
      </c>
      <c r="Z242" s="1">
        <f t="shared" si="50"/>
        <v>4</v>
      </c>
      <c r="AA242" s="1">
        <f t="shared" si="51"/>
        <v>1</v>
      </c>
      <c r="AB242" s="1">
        <f t="shared" si="52"/>
        <v>0</v>
      </c>
      <c r="AC242" s="1">
        <f t="shared" si="53"/>
        <v>0</v>
      </c>
      <c r="AD242" s="1">
        <f t="shared" si="54"/>
        <v>0</v>
      </c>
      <c r="AE242" s="1">
        <f t="shared" si="55"/>
        <v>0</v>
      </c>
      <c r="AF242" s="1">
        <f t="shared" si="56"/>
        <v>0</v>
      </c>
      <c r="AG242" s="1">
        <f t="shared" si="57"/>
        <v>0</v>
      </c>
      <c r="AH242" s="1">
        <f t="shared" si="58"/>
        <v>0</v>
      </c>
      <c r="AI242" s="9">
        <f t="shared" si="59"/>
        <v>31.25</v>
      </c>
    </row>
    <row r="243" spans="1:35" ht="15">
      <c r="A243" s="1">
        <v>11599</v>
      </c>
      <c r="B243" s="1">
        <v>11</v>
      </c>
      <c r="C243" s="1">
        <v>6</v>
      </c>
      <c r="D243" s="2">
        <v>10.288</v>
      </c>
      <c r="E243" s="3">
        <v>3.7</v>
      </c>
      <c r="F243" s="1">
        <v>97</v>
      </c>
      <c r="G243" s="1">
        <v>60</v>
      </c>
      <c r="H243" s="1">
        <v>41</v>
      </c>
      <c r="I243" s="1">
        <v>18</v>
      </c>
      <c r="J243" s="1">
        <v>8</v>
      </c>
      <c r="K243" s="1">
        <v>6</v>
      </c>
      <c r="L243" s="1">
        <v>3</v>
      </c>
      <c r="M243" s="1">
        <v>1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</v>
      </c>
      <c r="U243" s="1">
        <f t="shared" si="45"/>
        <v>234</v>
      </c>
      <c r="V243" s="1">
        <f t="shared" si="46"/>
        <v>137</v>
      </c>
      <c r="W243" s="1">
        <f t="shared" si="47"/>
        <v>77</v>
      </c>
      <c r="X243" s="1">
        <f t="shared" si="48"/>
        <v>36</v>
      </c>
      <c r="Y243" s="1">
        <f t="shared" si="49"/>
        <v>18</v>
      </c>
      <c r="Z243" s="1">
        <f t="shared" si="50"/>
        <v>10</v>
      </c>
      <c r="AA243" s="1">
        <f t="shared" si="51"/>
        <v>4</v>
      </c>
      <c r="AB243" s="1">
        <f t="shared" si="52"/>
        <v>1</v>
      </c>
      <c r="AC243" s="1">
        <f t="shared" si="53"/>
        <v>0</v>
      </c>
      <c r="AD243" s="1">
        <f t="shared" si="54"/>
        <v>0</v>
      </c>
      <c r="AE243" s="1">
        <f t="shared" si="55"/>
        <v>0</v>
      </c>
      <c r="AF243" s="1">
        <f t="shared" si="56"/>
        <v>0</v>
      </c>
      <c r="AG243" s="1">
        <f t="shared" si="57"/>
        <v>0</v>
      </c>
      <c r="AH243" s="1">
        <f t="shared" si="58"/>
        <v>0</v>
      </c>
      <c r="AI243" s="9">
        <f t="shared" si="59"/>
        <v>32.9059829059829</v>
      </c>
    </row>
    <row r="244" spans="1:35" ht="15">
      <c r="A244" s="1">
        <v>11599</v>
      </c>
      <c r="B244" s="1">
        <v>11</v>
      </c>
      <c r="C244" s="1">
        <v>7</v>
      </c>
      <c r="D244" s="2">
        <v>10.325</v>
      </c>
      <c r="E244" s="3">
        <v>3.7</v>
      </c>
      <c r="F244" s="1">
        <v>110</v>
      </c>
      <c r="G244" s="1">
        <v>52</v>
      </c>
      <c r="H244" s="1">
        <v>40</v>
      </c>
      <c r="I244" s="1">
        <v>29</v>
      </c>
      <c r="J244" s="1">
        <v>9</v>
      </c>
      <c r="K244" s="1">
        <v>6</v>
      </c>
      <c r="L244" s="1">
        <v>3</v>
      </c>
      <c r="M244" s="1">
        <v>2</v>
      </c>
      <c r="N244" s="1">
        <v>0</v>
      </c>
      <c r="O244" s="1">
        <v>1</v>
      </c>
      <c r="P244" s="1">
        <v>0</v>
      </c>
      <c r="Q244" s="1">
        <v>0</v>
      </c>
      <c r="R244" s="1">
        <v>0</v>
      </c>
      <c r="S244" s="1">
        <v>0</v>
      </c>
      <c r="T244" s="1">
        <v>2</v>
      </c>
      <c r="U244" s="1">
        <f t="shared" si="45"/>
        <v>252</v>
      </c>
      <c r="V244" s="1">
        <f t="shared" si="46"/>
        <v>142</v>
      </c>
      <c r="W244" s="1">
        <f t="shared" si="47"/>
        <v>90</v>
      </c>
      <c r="X244" s="1">
        <f t="shared" si="48"/>
        <v>50</v>
      </c>
      <c r="Y244" s="1">
        <f t="shared" si="49"/>
        <v>21</v>
      </c>
      <c r="Z244" s="1">
        <f t="shared" si="50"/>
        <v>12</v>
      </c>
      <c r="AA244" s="1">
        <f t="shared" si="51"/>
        <v>6</v>
      </c>
      <c r="AB244" s="1">
        <f t="shared" si="52"/>
        <v>3</v>
      </c>
      <c r="AC244" s="1">
        <f t="shared" si="53"/>
        <v>1</v>
      </c>
      <c r="AD244" s="1">
        <f t="shared" si="54"/>
        <v>1</v>
      </c>
      <c r="AE244" s="1">
        <f t="shared" si="55"/>
        <v>0</v>
      </c>
      <c r="AF244" s="1">
        <f t="shared" si="56"/>
        <v>0</v>
      </c>
      <c r="AG244" s="1">
        <f t="shared" si="57"/>
        <v>0</v>
      </c>
      <c r="AH244" s="1">
        <f t="shared" si="58"/>
        <v>0</v>
      </c>
      <c r="AI244" s="9">
        <f t="shared" si="59"/>
        <v>35.714285714285715</v>
      </c>
    </row>
    <row r="245" spans="1:35" ht="15">
      <c r="A245" s="1">
        <v>11599</v>
      </c>
      <c r="B245" s="1">
        <v>11</v>
      </c>
      <c r="C245" s="1">
        <v>8</v>
      </c>
      <c r="D245" s="2">
        <v>10.362</v>
      </c>
      <c r="E245" s="3">
        <v>3.7</v>
      </c>
      <c r="F245" s="1">
        <v>111</v>
      </c>
      <c r="G245" s="1">
        <v>38</v>
      </c>
      <c r="H245" s="1">
        <v>22</v>
      </c>
      <c r="I245" s="1">
        <v>19</v>
      </c>
      <c r="J245" s="1">
        <v>6</v>
      </c>
      <c r="K245" s="1">
        <v>0</v>
      </c>
      <c r="L245" s="1">
        <v>0</v>
      </c>
      <c r="M245" s="1">
        <v>0</v>
      </c>
      <c r="N245" s="1">
        <v>1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2</v>
      </c>
      <c r="U245" s="1">
        <f t="shared" si="45"/>
        <v>197</v>
      </c>
      <c r="V245" s="1">
        <f t="shared" si="46"/>
        <v>86</v>
      </c>
      <c r="W245" s="1">
        <f t="shared" si="47"/>
        <v>48</v>
      </c>
      <c r="X245" s="1">
        <f t="shared" si="48"/>
        <v>26</v>
      </c>
      <c r="Y245" s="1">
        <f t="shared" si="49"/>
        <v>7</v>
      </c>
      <c r="Z245" s="1">
        <f t="shared" si="50"/>
        <v>1</v>
      </c>
      <c r="AA245" s="1">
        <f t="shared" si="51"/>
        <v>1</v>
      </c>
      <c r="AB245" s="1">
        <f t="shared" si="52"/>
        <v>1</v>
      </c>
      <c r="AC245" s="1">
        <f t="shared" si="53"/>
        <v>1</v>
      </c>
      <c r="AD245" s="1">
        <f t="shared" si="54"/>
        <v>0</v>
      </c>
      <c r="AE245" s="1">
        <f t="shared" si="55"/>
        <v>0</v>
      </c>
      <c r="AF245" s="1">
        <f t="shared" si="56"/>
        <v>0</v>
      </c>
      <c r="AG245" s="1">
        <f t="shared" si="57"/>
        <v>0</v>
      </c>
      <c r="AH245" s="1">
        <f t="shared" si="58"/>
        <v>0</v>
      </c>
      <c r="AI245" s="9">
        <f t="shared" si="59"/>
        <v>24.36548223350254</v>
      </c>
    </row>
    <row r="246" spans="1:35" ht="15">
      <c r="A246" s="1">
        <v>11599</v>
      </c>
      <c r="B246" s="1">
        <v>11</v>
      </c>
      <c r="C246" s="1">
        <v>9</v>
      </c>
      <c r="D246" s="2">
        <v>10.399</v>
      </c>
      <c r="E246" s="3">
        <v>3.7</v>
      </c>
      <c r="F246" s="1">
        <v>83</v>
      </c>
      <c r="G246" s="1">
        <v>47</v>
      </c>
      <c r="H246" s="1">
        <v>27</v>
      </c>
      <c r="I246" s="1">
        <v>5</v>
      </c>
      <c r="J246" s="1">
        <v>2</v>
      </c>
      <c r="K246" s="1">
        <v>3</v>
      </c>
      <c r="L246" s="1">
        <v>2</v>
      </c>
      <c r="M246" s="1">
        <v>1</v>
      </c>
      <c r="N246" s="1">
        <v>1</v>
      </c>
      <c r="O246" s="1">
        <v>0</v>
      </c>
      <c r="P246" s="1">
        <v>0</v>
      </c>
      <c r="Q246" s="1">
        <v>0</v>
      </c>
      <c r="R246" s="1">
        <v>0</v>
      </c>
      <c r="S246" s="1">
        <v>2</v>
      </c>
      <c r="T246" s="1">
        <v>2</v>
      </c>
      <c r="U246" s="1">
        <f t="shared" si="45"/>
        <v>173</v>
      </c>
      <c r="V246" s="1">
        <f t="shared" si="46"/>
        <v>90</v>
      </c>
      <c r="W246" s="1">
        <f t="shared" si="47"/>
        <v>43</v>
      </c>
      <c r="X246" s="1">
        <f t="shared" si="48"/>
        <v>16</v>
      </c>
      <c r="Y246" s="1">
        <f t="shared" si="49"/>
        <v>11</v>
      </c>
      <c r="Z246" s="1">
        <f t="shared" si="50"/>
        <v>9</v>
      </c>
      <c r="AA246" s="1">
        <f t="shared" si="51"/>
        <v>6</v>
      </c>
      <c r="AB246" s="1">
        <f t="shared" si="52"/>
        <v>4</v>
      </c>
      <c r="AC246" s="1">
        <f t="shared" si="53"/>
        <v>3</v>
      </c>
      <c r="AD246" s="1">
        <f t="shared" si="54"/>
        <v>2</v>
      </c>
      <c r="AE246" s="1">
        <f t="shared" si="55"/>
        <v>2</v>
      </c>
      <c r="AF246" s="1">
        <f t="shared" si="56"/>
        <v>2</v>
      </c>
      <c r="AG246" s="1">
        <f t="shared" si="57"/>
        <v>2</v>
      </c>
      <c r="AH246" s="1">
        <f t="shared" si="58"/>
        <v>2</v>
      </c>
      <c r="AI246" s="9">
        <f t="shared" si="59"/>
        <v>24.85549132947977</v>
      </c>
    </row>
    <row r="247" spans="1:35" ht="15">
      <c r="A247" s="1">
        <v>11599</v>
      </c>
      <c r="B247" s="1">
        <v>11</v>
      </c>
      <c r="C247" s="1">
        <v>10</v>
      </c>
      <c r="D247" s="2">
        <v>10.436</v>
      </c>
      <c r="E247" s="3">
        <v>3.7</v>
      </c>
      <c r="F247" s="1">
        <v>44</v>
      </c>
      <c r="G247" s="1">
        <v>22</v>
      </c>
      <c r="H247" s="1">
        <v>14</v>
      </c>
      <c r="I247" s="1">
        <v>9</v>
      </c>
      <c r="J247" s="1">
        <v>6</v>
      </c>
      <c r="K247" s="1">
        <v>4</v>
      </c>
      <c r="L247" s="1">
        <v>2</v>
      </c>
      <c r="M247" s="1">
        <v>0</v>
      </c>
      <c r="N247" s="1">
        <v>0</v>
      </c>
      <c r="O247" s="1">
        <v>1</v>
      </c>
      <c r="P247" s="1">
        <v>0</v>
      </c>
      <c r="Q247" s="1">
        <v>0</v>
      </c>
      <c r="R247" s="1">
        <v>0</v>
      </c>
      <c r="S247" s="1">
        <v>0</v>
      </c>
      <c r="T247" s="1">
        <v>2</v>
      </c>
      <c r="U247" s="1">
        <f t="shared" si="45"/>
        <v>102</v>
      </c>
      <c r="V247" s="1">
        <f t="shared" si="46"/>
        <v>58</v>
      </c>
      <c r="W247" s="1">
        <f t="shared" si="47"/>
        <v>36</v>
      </c>
      <c r="X247" s="1">
        <f t="shared" si="48"/>
        <v>22</v>
      </c>
      <c r="Y247" s="1">
        <f t="shared" si="49"/>
        <v>13</v>
      </c>
      <c r="Z247" s="1">
        <f t="shared" si="50"/>
        <v>7</v>
      </c>
      <c r="AA247" s="1">
        <f t="shared" si="51"/>
        <v>3</v>
      </c>
      <c r="AB247" s="1">
        <f t="shared" si="52"/>
        <v>1</v>
      </c>
      <c r="AC247" s="1">
        <f t="shared" si="53"/>
        <v>1</v>
      </c>
      <c r="AD247" s="1">
        <f t="shared" si="54"/>
        <v>1</v>
      </c>
      <c r="AE247" s="1">
        <f t="shared" si="55"/>
        <v>0</v>
      </c>
      <c r="AF247" s="1">
        <f t="shared" si="56"/>
        <v>0</v>
      </c>
      <c r="AG247" s="1">
        <f t="shared" si="57"/>
        <v>0</v>
      </c>
      <c r="AH247" s="1">
        <f t="shared" si="58"/>
        <v>0</v>
      </c>
      <c r="AI247" s="9">
        <f t="shared" si="59"/>
        <v>35.294117647058826</v>
      </c>
    </row>
    <row r="248" spans="1:35" ht="15">
      <c r="A248" s="1">
        <v>11599</v>
      </c>
      <c r="B248" s="1">
        <v>11</v>
      </c>
      <c r="C248" s="1">
        <v>11</v>
      </c>
      <c r="D248" s="2">
        <v>10.473</v>
      </c>
      <c r="E248" s="3">
        <v>3.7</v>
      </c>
      <c r="F248" s="1">
        <v>92</v>
      </c>
      <c r="G248" s="1">
        <v>52</v>
      </c>
      <c r="H248" s="1">
        <v>50</v>
      </c>
      <c r="I248" s="1">
        <v>23</v>
      </c>
      <c r="J248" s="1">
        <v>16</v>
      </c>
      <c r="K248" s="1">
        <v>2</v>
      </c>
      <c r="L248" s="1">
        <v>1</v>
      </c>
      <c r="M248" s="1">
        <v>1</v>
      </c>
      <c r="N248" s="1">
        <v>1</v>
      </c>
      <c r="O248" s="1">
        <v>0</v>
      </c>
      <c r="P248" s="1">
        <v>1</v>
      </c>
      <c r="Q248" s="1">
        <v>0</v>
      </c>
      <c r="R248" s="1">
        <v>0</v>
      </c>
      <c r="S248" s="1">
        <v>0</v>
      </c>
      <c r="T248" s="1">
        <v>2</v>
      </c>
      <c r="U248" s="1">
        <f t="shared" si="45"/>
        <v>239</v>
      </c>
      <c r="V248" s="1">
        <f t="shared" si="46"/>
        <v>147</v>
      </c>
      <c r="W248" s="1">
        <f t="shared" si="47"/>
        <v>95</v>
      </c>
      <c r="X248" s="1">
        <f t="shared" si="48"/>
        <v>45</v>
      </c>
      <c r="Y248" s="1">
        <f t="shared" si="49"/>
        <v>22</v>
      </c>
      <c r="Z248" s="1">
        <f t="shared" si="50"/>
        <v>6</v>
      </c>
      <c r="AA248" s="1">
        <f t="shared" si="51"/>
        <v>4</v>
      </c>
      <c r="AB248" s="1">
        <f t="shared" si="52"/>
        <v>3</v>
      </c>
      <c r="AC248" s="1">
        <f t="shared" si="53"/>
        <v>2</v>
      </c>
      <c r="AD248" s="1">
        <f t="shared" si="54"/>
        <v>1</v>
      </c>
      <c r="AE248" s="1">
        <f t="shared" si="55"/>
        <v>1</v>
      </c>
      <c r="AF248" s="1">
        <f t="shared" si="56"/>
        <v>0</v>
      </c>
      <c r="AG248" s="1">
        <f t="shared" si="57"/>
        <v>0</v>
      </c>
      <c r="AH248" s="1">
        <f t="shared" si="58"/>
        <v>0</v>
      </c>
      <c r="AI248" s="9">
        <f t="shared" si="59"/>
        <v>39.74895397489539</v>
      </c>
    </row>
    <row r="249" spans="1:35" ht="15">
      <c r="A249" s="1">
        <v>11599</v>
      </c>
      <c r="B249" s="1">
        <v>11</v>
      </c>
      <c r="C249" s="1">
        <v>12</v>
      </c>
      <c r="D249" s="2">
        <v>10.51</v>
      </c>
      <c r="E249" s="3">
        <v>3.7</v>
      </c>
      <c r="F249" s="1">
        <v>72</v>
      </c>
      <c r="G249" s="1">
        <v>47</v>
      </c>
      <c r="H249" s="1">
        <v>33</v>
      </c>
      <c r="I249" s="1">
        <v>8</v>
      </c>
      <c r="J249" s="1">
        <v>3</v>
      </c>
      <c r="K249" s="1">
        <v>3</v>
      </c>
      <c r="L249" s="1">
        <v>1</v>
      </c>
      <c r="M249" s="1">
        <v>1</v>
      </c>
      <c r="N249" s="1">
        <v>1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2</v>
      </c>
      <c r="U249" s="1">
        <f t="shared" si="45"/>
        <v>169</v>
      </c>
      <c r="V249" s="1">
        <f t="shared" si="46"/>
        <v>97</v>
      </c>
      <c r="W249" s="1">
        <f t="shared" si="47"/>
        <v>50</v>
      </c>
      <c r="X249" s="1">
        <f t="shared" si="48"/>
        <v>17</v>
      </c>
      <c r="Y249" s="1">
        <f t="shared" si="49"/>
        <v>9</v>
      </c>
      <c r="Z249" s="1">
        <f t="shared" si="50"/>
        <v>6</v>
      </c>
      <c r="AA249" s="1">
        <f t="shared" si="51"/>
        <v>3</v>
      </c>
      <c r="AB249" s="1">
        <f t="shared" si="52"/>
        <v>2</v>
      </c>
      <c r="AC249" s="1">
        <f t="shared" si="53"/>
        <v>1</v>
      </c>
      <c r="AD249" s="1">
        <f t="shared" si="54"/>
        <v>0</v>
      </c>
      <c r="AE249" s="1">
        <f t="shared" si="55"/>
        <v>0</v>
      </c>
      <c r="AF249" s="1">
        <f t="shared" si="56"/>
        <v>0</v>
      </c>
      <c r="AG249" s="1">
        <f t="shared" si="57"/>
        <v>0</v>
      </c>
      <c r="AH249" s="1">
        <f t="shared" si="58"/>
        <v>0</v>
      </c>
      <c r="AI249" s="9">
        <f t="shared" si="59"/>
        <v>29.585798816568047</v>
      </c>
    </row>
    <row r="250" spans="1:35" ht="15">
      <c r="A250" s="1">
        <v>11599</v>
      </c>
      <c r="B250" s="1">
        <v>11</v>
      </c>
      <c r="C250" s="1">
        <v>13</v>
      </c>
      <c r="D250" s="2">
        <v>10.547</v>
      </c>
      <c r="E250" s="3">
        <v>3.7</v>
      </c>
      <c r="F250" s="1">
        <v>74</v>
      </c>
      <c r="G250" s="1">
        <v>28</v>
      </c>
      <c r="H250" s="1">
        <v>16</v>
      </c>
      <c r="I250" s="1">
        <v>7</v>
      </c>
      <c r="J250" s="1">
        <v>5</v>
      </c>
      <c r="K250" s="1">
        <v>0</v>
      </c>
      <c r="L250" s="1">
        <v>0</v>
      </c>
      <c r="M250" s="1">
        <v>0</v>
      </c>
      <c r="N250" s="1">
        <v>1</v>
      </c>
      <c r="O250" s="1">
        <v>1</v>
      </c>
      <c r="P250" s="1">
        <v>0</v>
      </c>
      <c r="Q250" s="1">
        <v>0</v>
      </c>
      <c r="R250" s="1">
        <v>0</v>
      </c>
      <c r="S250" s="1">
        <v>1</v>
      </c>
      <c r="T250" s="1">
        <v>2</v>
      </c>
      <c r="U250" s="1">
        <f t="shared" si="45"/>
        <v>133</v>
      </c>
      <c r="V250" s="1">
        <f t="shared" si="46"/>
        <v>59</v>
      </c>
      <c r="W250" s="1">
        <f t="shared" si="47"/>
        <v>31</v>
      </c>
      <c r="X250" s="1">
        <f t="shared" si="48"/>
        <v>15</v>
      </c>
      <c r="Y250" s="1">
        <f t="shared" si="49"/>
        <v>8</v>
      </c>
      <c r="Z250" s="1">
        <f t="shared" si="50"/>
        <v>3</v>
      </c>
      <c r="AA250" s="1">
        <f t="shared" si="51"/>
        <v>3</v>
      </c>
      <c r="AB250" s="1">
        <f t="shared" si="52"/>
        <v>3</v>
      </c>
      <c r="AC250" s="1">
        <f t="shared" si="53"/>
        <v>3</v>
      </c>
      <c r="AD250" s="1">
        <f t="shared" si="54"/>
        <v>2</v>
      </c>
      <c r="AE250" s="1">
        <f t="shared" si="55"/>
        <v>1</v>
      </c>
      <c r="AF250" s="1">
        <f t="shared" si="56"/>
        <v>1</v>
      </c>
      <c r="AG250" s="1">
        <f t="shared" si="57"/>
        <v>1</v>
      </c>
      <c r="AH250" s="1">
        <f t="shared" si="58"/>
        <v>1</v>
      </c>
      <c r="AI250" s="9">
        <f t="shared" si="59"/>
        <v>23.308270676691727</v>
      </c>
    </row>
    <row r="251" spans="1:35" ht="15">
      <c r="A251" s="1">
        <v>11599</v>
      </c>
      <c r="B251" s="1">
        <v>11</v>
      </c>
      <c r="C251" s="1">
        <v>14</v>
      </c>
      <c r="D251" s="2">
        <v>10.584</v>
      </c>
      <c r="E251" s="3">
        <v>3.7</v>
      </c>
      <c r="F251" s="1">
        <v>107</v>
      </c>
      <c r="G251" s="1">
        <v>44</v>
      </c>
      <c r="H251" s="1">
        <v>22</v>
      </c>
      <c r="I251" s="1">
        <v>10</v>
      </c>
      <c r="J251" s="1">
        <v>5</v>
      </c>
      <c r="K251" s="1">
        <v>5</v>
      </c>
      <c r="L251" s="1">
        <v>2</v>
      </c>
      <c r="M251" s="1">
        <v>1</v>
      </c>
      <c r="N251" s="1">
        <v>1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2</v>
      </c>
      <c r="U251" s="1">
        <f t="shared" si="45"/>
        <v>197</v>
      </c>
      <c r="V251" s="1">
        <f t="shared" si="46"/>
        <v>90</v>
      </c>
      <c r="W251" s="1">
        <f t="shared" si="47"/>
        <v>46</v>
      </c>
      <c r="X251" s="1">
        <f t="shared" si="48"/>
        <v>24</v>
      </c>
      <c r="Y251" s="1">
        <f t="shared" si="49"/>
        <v>14</v>
      </c>
      <c r="Z251" s="1">
        <f t="shared" si="50"/>
        <v>9</v>
      </c>
      <c r="AA251" s="1">
        <f t="shared" si="51"/>
        <v>4</v>
      </c>
      <c r="AB251" s="1">
        <f t="shared" si="52"/>
        <v>2</v>
      </c>
      <c r="AC251" s="1">
        <f t="shared" si="53"/>
        <v>1</v>
      </c>
      <c r="AD251" s="1">
        <f t="shared" si="54"/>
        <v>0</v>
      </c>
      <c r="AE251" s="1">
        <f t="shared" si="55"/>
        <v>0</v>
      </c>
      <c r="AF251" s="1">
        <f t="shared" si="56"/>
        <v>0</v>
      </c>
      <c r="AG251" s="1">
        <f t="shared" si="57"/>
        <v>0</v>
      </c>
      <c r="AH251" s="1">
        <f t="shared" si="58"/>
        <v>0</v>
      </c>
      <c r="AI251" s="9">
        <f t="shared" si="59"/>
        <v>23.3502538071066</v>
      </c>
    </row>
    <row r="252" spans="1:35" ht="15">
      <c r="A252" s="1">
        <v>11599</v>
      </c>
      <c r="B252" s="1">
        <v>11</v>
      </c>
      <c r="C252" s="1">
        <v>15</v>
      </c>
      <c r="D252" s="2">
        <v>10.621</v>
      </c>
      <c r="E252" s="3">
        <v>3.7</v>
      </c>
      <c r="F252" s="1">
        <v>102</v>
      </c>
      <c r="G252" s="1">
        <v>49</v>
      </c>
      <c r="H252" s="1">
        <v>19</v>
      </c>
      <c r="I252" s="1">
        <v>19</v>
      </c>
      <c r="J252" s="1">
        <v>6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1</v>
      </c>
      <c r="Q252" s="1">
        <v>0</v>
      </c>
      <c r="R252" s="1">
        <v>0</v>
      </c>
      <c r="S252" s="1">
        <v>0</v>
      </c>
      <c r="T252" s="1">
        <v>2</v>
      </c>
      <c r="U252" s="1">
        <f t="shared" si="45"/>
        <v>198</v>
      </c>
      <c r="V252" s="1">
        <f t="shared" si="46"/>
        <v>96</v>
      </c>
      <c r="W252" s="1">
        <f t="shared" si="47"/>
        <v>47</v>
      </c>
      <c r="X252" s="1">
        <f t="shared" si="48"/>
        <v>28</v>
      </c>
      <c r="Y252" s="1">
        <f t="shared" si="49"/>
        <v>9</v>
      </c>
      <c r="Z252" s="1">
        <f t="shared" si="50"/>
        <v>3</v>
      </c>
      <c r="AA252" s="1">
        <f t="shared" si="51"/>
        <v>1</v>
      </c>
      <c r="AB252" s="1">
        <f t="shared" si="52"/>
        <v>1</v>
      </c>
      <c r="AC252" s="1">
        <f t="shared" si="53"/>
        <v>1</v>
      </c>
      <c r="AD252" s="1">
        <f t="shared" si="54"/>
        <v>1</v>
      </c>
      <c r="AE252" s="1">
        <f t="shared" si="55"/>
        <v>1</v>
      </c>
      <c r="AF252" s="1">
        <f t="shared" si="56"/>
        <v>0</v>
      </c>
      <c r="AG252" s="1">
        <f t="shared" si="57"/>
        <v>0</v>
      </c>
      <c r="AH252" s="1">
        <f t="shared" si="58"/>
        <v>0</v>
      </c>
      <c r="AI252" s="9">
        <f t="shared" si="59"/>
        <v>23.737373737373737</v>
      </c>
    </row>
    <row r="253" spans="1:35" ht="15">
      <c r="A253" s="1">
        <v>11599</v>
      </c>
      <c r="B253" s="1">
        <v>11</v>
      </c>
      <c r="C253" s="1">
        <v>16</v>
      </c>
      <c r="D253" s="2">
        <v>10.658</v>
      </c>
      <c r="E253" s="3">
        <v>3.7</v>
      </c>
      <c r="F253" s="1">
        <v>116</v>
      </c>
      <c r="G253" s="1">
        <v>38</v>
      </c>
      <c r="H253" s="1">
        <v>21</v>
      </c>
      <c r="I253" s="1">
        <v>19</v>
      </c>
      <c r="J253" s="1">
        <v>9</v>
      </c>
      <c r="K253" s="1">
        <v>4</v>
      </c>
      <c r="L253" s="1">
        <v>1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2</v>
      </c>
      <c r="U253" s="1">
        <f t="shared" si="45"/>
        <v>208</v>
      </c>
      <c r="V253" s="1">
        <f t="shared" si="46"/>
        <v>92</v>
      </c>
      <c r="W253" s="1">
        <f t="shared" si="47"/>
        <v>54</v>
      </c>
      <c r="X253" s="1">
        <f t="shared" si="48"/>
        <v>33</v>
      </c>
      <c r="Y253" s="1">
        <f t="shared" si="49"/>
        <v>14</v>
      </c>
      <c r="Z253" s="1">
        <f t="shared" si="50"/>
        <v>5</v>
      </c>
      <c r="AA253" s="1">
        <f t="shared" si="51"/>
        <v>1</v>
      </c>
      <c r="AB253" s="1">
        <f t="shared" si="52"/>
        <v>0</v>
      </c>
      <c r="AC253" s="1">
        <f t="shared" si="53"/>
        <v>0</v>
      </c>
      <c r="AD253" s="1">
        <f t="shared" si="54"/>
        <v>0</v>
      </c>
      <c r="AE253" s="1">
        <f t="shared" si="55"/>
        <v>0</v>
      </c>
      <c r="AF253" s="1">
        <f t="shared" si="56"/>
        <v>0</v>
      </c>
      <c r="AG253" s="1">
        <f t="shared" si="57"/>
        <v>0</v>
      </c>
      <c r="AH253" s="1">
        <f t="shared" si="58"/>
        <v>0</v>
      </c>
      <c r="AI253" s="9">
        <f t="shared" si="59"/>
        <v>25.961538461538463</v>
      </c>
    </row>
    <row r="254" spans="1:35" ht="15">
      <c r="A254" s="1">
        <v>11599</v>
      </c>
      <c r="B254" s="1">
        <v>11</v>
      </c>
      <c r="C254" s="1">
        <v>17</v>
      </c>
      <c r="D254" s="2">
        <v>10.695</v>
      </c>
      <c r="E254" s="3">
        <v>3.7</v>
      </c>
      <c r="F254" s="1">
        <v>269</v>
      </c>
      <c r="G254" s="1">
        <v>140</v>
      </c>
      <c r="H254" s="1">
        <v>71</v>
      </c>
      <c r="I254" s="1">
        <v>40</v>
      </c>
      <c r="J254" s="1">
        <v>16</v>
      </c>
      <c r="K254" s="1">
        <v>5</v>
      </c>
      <c r="L254" s="1">
        <v>4</v>
      </c>
      <c r="M254" s="1">
        <v>3</v>
      </c>
      <c r="N254" s="1">
        <v>1</v>
      </c>
      <c r="O254" s="1">
        <v>0</v>
      </c>
      <c r="P254" s="1">
        <v>1</v>
      </c>
      <c r="Q254" s="1">
        <v>0</v>
      </c>
      <c r="R254" s="1">
        <v>0</v>
      </c>
      <c r="S254" s="1">
        <v>0</v>
      </c>
      <c r="T254" s="1">
        <v>2</v>
      </c>
      <c r="U254" s="1">
        <f t="shared" si="45"/>
        <v>550</v>
      </c>
      <c r="V254" s="1">
        <f t="shared" si="46"/>
        <v>281</v>
      </c>
      <c r="W254" s="1">
        <f t="shared" si="47"/>
        <v>141</v>
      </c>
      <c r="X254" s="1">
        <f t="shared" si="48"/>
        <v>70</v>
      </c>
      <c r="Y254" s="1">
        <f t="shared" si="49"/>
        <v>30</v>
      </c>
      <c r="Z254" s="1">
        <f t="shared" si="50"/>
        <v>14</v>
      </c>
      <c r="AA254" s="1">
        <f t="shared" si="51"/>
        <v>9</v>
      </c>
      <c r="AB254" s="1">
        <f t="shared" si="52"/>
        <v>5</v>
      </c>
      <c r="AC254" s="1">
        <f t="shared" si="53"/>
        <v>2</v>
      </c>
      <c r="AD254" s="1">
        <f t="shared" si="54"/>
        <v>1</v>
      </c>
      <c r="AE254" s="1">
        <f t="shared" si="55"/>
        <v>1</v>
      </c>
      <c r="AF254" s="1">
        <f t="shared" si="56"/>
        <v>0</v>
      </c>
      <c r="AG254" s="1">
        <f t="shared" si="57"/>
        <v>0</v>
      </c>
      <c r="AH254" s="1">
        <f t="shared" si="58"/>
        <v>0</v>
      </c>
      <c r="AI254" s="9">
        <f t="shared" si="59"/>
        <v>25.636363636363633</v>
      </c>
    </row>
    <row r="255" spans="1:35" ht="15">
      <c r="A255" s="1">
        <v>11599</v>
      </c>
      <c r="B255" s="1">
        <v>11</v>
      </c>
      <c r="C255" s="1">
        <v>18</v>
      </c>
      <c r="D255" s="2">
        <v>10.732</v>
      </c>
      <c r="E255" s="3">
        <v>5</v>
      </c>
      <c r="F255" s="1">
        <v>116</v>
      </c>
      <c r="G255" s="1">
        <v>56</v>
      </c>
      <c r="H255" s="1">
        <v>28</v>
      </c>
      <c r="I255" s="1">
        <v>12</v>
      </c>
      <c r="J255" s="1">
        <v>6</v>
      </c>
      <c r="K255" s="1">
        <v>1</v>
      </c>
      <c r="L255" s="1">
        <v>2</v>
      </c>
      <c r="M255" s="1">
        <v>3</v>
      </c>
      <c r="N255" s="1">
        <v>1</v>
      </c>
      <c r="O255" s="1">
        <v>0</v>
      </c>
      <c r="P255" s="1">
        <v>1</v>
      </c>
      <c r="Q255" s="1">
        <v>0</v>
      </c>
      <c r="R255" s="1">
        <v>0</v>
      </c>
      <c r="S255" s="1">
        <v>0</v>
      </c>
      <c r="T255" s="1">
        <v>2</v>
      </c>
      <c r="U255" s="1">
        <f t="shared" si="45"/>
        <v>226</v>
      </c>
      <c r="V255" s="1">
        <f t="shared" si="46"/>
        <v>110</v>
      </c>
      <c r="W255" s="1">
        <f t="shared" si="47"/>
        <v>54</v>
      </c>
      <c r="X255" s="1">
        <f t="shared" si="48"/>
        <v>26</v>
      </c>
      <c r="Y255" s="1">
        <f t="shared" si="49"/>
        <v>14</v>
      </c>
      <c r="Z255" s="1">
        <f t="shared" si="50"/>
        <v>8</v>
      </c>
      <c r="AA255" s="1">
        <f t="shared" si="51"/>
        <v>7</v>
      </c>
      <c r="AB255" s="1">
        <f t="shared" si="52"/>
        <v>5</v>
      </c>
      <c r="AC255" s="1">
        <f t="shared" si="53"/>
        <v>2</v>
      </c>
      <c r="AD255" s="1">
        <f t="shared" si="54"/>
        <v>1</v>
      </c>
      <c r="AE255" s="1">
        <f t="shared" si="55"/>
        <v>1</v>
      </c>
      <c r="AF255" s="1">
        <f t="shared" si="56"/>
        <v>0</v>
      </c>
      <c r="AG255" s="1">
        <f t="shared" si="57"/>
        <v>0</v>
      </c>
      <c r="AH255" s="1">
        <f t="shared" si="58"/>
        <v>0</v>
      </c>
      <c r="AI255" s="9">
        <f t="shared" si="59"/>
        <v>23.893805309734514</v>
      </c>
    </row>
    <row r="256" spans="1:35" ht="15">
      <c r="A256" s="1">
        <v>11599</v>
      </c>
      <c r="B256" s="1">
        <v>11</v>
      </c>
      <c r="C256" s="1">
        <v>19</v>
      </c>
      <c r="D256" s="2">
        <v>10.782</v>
      </c>
      <c r="E256" s="3">
        <v>5</v>
      </c>
      <c r="F256" s="1">
        <v>59</v>
      </c>
      <c r="G256" s="1">
        <v>40</v>
      </c>
      <c r="H256" s="1">
        <v>19</v>
      </c>
      <c r="I256" s="1">
        <v>6</v>
      </c>
      <c r="J256" s="1">
        <v>4</v>
      </c>
      <c r="K256" s="1">
        <v>1</v>
      </c>
      <c r="L256" s="1">
        <v>0</v>
      </c>
      <c r="M256" s="1">
        <v>1</v>
      </c>
      <c r="N256" s="1">
        <v>1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2</v>
      </c>
      <c r="U256" s="1">
        <f t="shared" si="45"/>
        <v>131</v>
      </c>
      <c r="V256" s="1">
        <f t="shared" si="46"/>
        <v>72</v>
      </c>
      <c r="W256" s="1">
        <f t="shared" si="47"/>
        <v>32</v>
      </c>
      <c r="X256" s="1">
        <f t="shared" si="48"/>
        <v>13</v>
      </c>
      <c r="Y256" s="1">
        <f t="shared" si="49"/>
        <v>7</v>
      </c>
      <c r="Z256" s="1">
        <f t="shared" si="50"/>
        <v>3</v>
      </c>
      <c r="AA256" s="1">
        <f t="shared" si="51"/>
        <v>2</v>
      </c>
      <c r="AB256" s="1">
        <f t="shared" si="52"/>
        <v>2</v>
      </c>
      <c r="AC256" s="1">
        <f t="shared" si="53"/>
        <v>1</v>
      </c>
      <c r="AD256" s="1">
        <f t="shared" si="54"/>
        <v>0</v>
      </c>
      <c r="AE256" s="1">
        <f t="shared" si="55"/>
        <v>0</v>
      </c>
      <c r="AF256" s="1">
        <f t="shared" si="56"/>
        <v>0</v>
      </c>
      <c r="AG256" s="1">
        <f t="shared" si="57"/>
        <v>0</v>
      </c>
      <c r="AH256" s="1">
        <f t="shared" si="58"/>
        <v>0</v>
      </c>
      <c r="AI256" s="9">
        <f t="shared" si="59"/>
        <v>24.427480916030532</v>
      </c>
    </row>
    <row r="257" spans="1:35" ht="15">
      <c r="A257" s="1">
        <v>11599</v>
      </c>
      <c r="B257" s="1">
        <v>11</v>
      </c>
      <c r="C257" s="1">
        <v>20</v>
      </c>
      <c r="D257" s="2">
        <v>10.832</v>
      </c>
      <c r="E257" s="3">
        <v>3.7</v>
      </c>
      <c r="F257" s="1">
        <v>83</v>
      </c>
      <c r="G257" s="1">
        <v>48</v>
      </c>
      <c r="H257" s="1">
        <v>29</v>
      </c>
      <c r="I257" s="1">
        <v>14</v>
      </c>
      <c r="J257" s="1">
        <v>6</v>
      </c>
      <c r="K257" s="1">
        <v>4</v>
      </c>
      <c r="L257" s="1">
        <v>0</v>
      </c>
      <c r="M257" s="1">
        <v>0</v>
      </c>
      <c r="N257" s="1">
        <v>0</v>
      </c>
      <c r="O257" s="1">
        <v>0</v>
      </c>
      <c r="P257" s="1">
        <v>2</v>
      </c>
      <c r="Q257" s="1">
        <v>1</v>
      </c>
      <c r="R257" s="1">
        <v>0</v>
      </c>
      <c r="S257" s="1">
        <v>1</v>
      </c>
      <c r="T257" s="1">
        <v>2</v>
      </c>
      <c r="U257" s="1">
        <f t="shared" si="45"/>
        <v>188</v>
      </c>
      <c r="V257" s="1">
        <f t="shared" si="46"/>
        <v>105</v>
      </c>
      <c r="W257" s="1">
        <f t="shared" si="47"/>
        <v>57</v>
      </c>
      <c r="X257" s="1">
        <f t="shared" si="48"/>
        <v>28</v>
      </c>
      <c r="Y257" s="1">
        <f t="shared" si="49"/>
        <v>14</v>
      </c>
      <c r="Z257" s="1">
        <f t="shared" si="50"/>
        <v>8</v>
      </c>
      <c r="AA257" s="1">
        <f t="shared" si="51"/>
        <v>4</v>
      </c>
      <c r="AB257" s="1">
        <f t="shared" si="52"/>
        <v>4</v>
      </c>
      <c r="AC257" s="1">
        <f t="shared" si="53"/>
        <v>4</v>
      </c>
      <c r="AD257" s="1">
        <f t="shared" si="54"/>
        <v>4</v>
      </c>
      <c r="AE257" s="1">
        <f t="shared" si="55"/>
        <v>4</v>
      </c>
      <c r="AF257" s="1">
        <f t="shared" si="56"/>
        <v>2</v>
      </c>
      <c r="AG257" s="1">
        <f t="shared" si="57"/>
        <v>1</v>
      </c>
      <c r="AH257" s="1">
        <f t="shared" si="58"/>
        <v>1</v>
      </c>
      <c r="AI257" s="9">
        <f t="shared" si="59"/>
        <v>30.319148936170215</v>
      </c>
    </row>
    <row r="258" spans="1:35" ht="15">
      <c r="A258" s="1">
        <v>11599</v>
      </c>
      <c r="B258" s="1">
        <v>11</v>
      </c>
      <c r="C258" s="1">
        <v>21</v>
      </c>
      <c r="D258" s="2">
        <v>10.869</v>
      </c>
      <c r="E258" s="3">
        <v>3.7</v>
      </c>
      <c r="F258" s="1">
        <v>202</v>
      </c>
      <c r="G258" s="1">
        <v>126</v>
      </c>
      <c r="H258" s="1">
        <v>70</v>
      </c>
      <c r="I258" s="1">
        <v>40</v>
      </c>
      <c r="J258" s="1">
        <v>15</v>
      </c>
      <c r="K258" s="1">
        <v>3</v>
      </c>
      <c r="L258" s="1">
        <v>2</v>
      </c>
      <c r="M258" s="1">
        <v>2</v>
      </c>
      <c r="N258" s="1">
        <v>2</v>
      </c>
      <c r="O258" s="1">
        <v>0</v>
      </c>
      <c r="P258" s="1">
        <v>1</v>
      </c>
      <c r="Q258" s="1">
        <v>0</v>
      </c>
      <c r="R258" s="1">
        <v>0</v>
      </c>
      <c r="S258" s="1">
        <v>0</v>
      </c>
      <c r="T258" s="1">
        <v>2</v>
      </c>
      <c r="U258" s="1">
        <f t="shared" si="45"/>
        <v>463</v>
      </c>
      <c r="V258" s="1">
        <f t="shared" si="46"/>
        <v>261</v>
      </c>
      <c r="W258" s="1">
        <f t="shared" si="47"/>
        <v>135</v>
      </c>
      <c r="X258" s="1">
        <f t="shared" si="48"/>
        <v>65</v>
      </c>
      <c r="Y258" s="1">
        <f t="shared" si="49"/>
        <v>25</v>
      </c>
      <c r="Z258" s="1">
        <f t="shared" si="50"/>
        <v>10</v>
      </c>
      <c r="AA258" s="1">
        <f t="shared" si="51"/>
        <v>7</v>
      </c>
      <c r="AB258" s="1">
        <f t="shared" si="52"/>
        <v>5</v>
      </c>
      <c r="AC258" s="1">
        <f t="shared" si="53"/>
        <v>3</v>
      </c>
      <c r="AD258" s="1">
        <f t="shared" si="54"/>
        <v>1</v>
      </c>
      <c r="AE258" s="1">
        <f t="shared" si="55"/>
        <v>1</v>
      </c>
      <c r="AF258" s="1">
        <f t="shared" si="56"/>
        <v>0</v>
      </c>
      <c r="AG258" s="1">
        <f t="shared" si="57"/>
        <v>0</v>
      </c>
      <c r="AH258" s="1">
        <f t="shared" si="58"/>
        <v>0</v>
      </c>
      <c r="AI258" s="9">
        <f t="shared" si="59"/>
        <v>29.15766738660907</v>
      </c>
    </row>
    <row r="259" spans="1:35" ht="15">
      <c r="A259" s="1">
        <v>11599</v>
      </c>
      <c r="B259" s="1">
        <v>11</v>
      </c>
      <c r="C259" s="1">
        <v>22</v>
      </c>
      <c r="D259" s="2">
        <v>10.906</v>
      </c>
      <c r="E259" s="3">
        <v>3.7</v>
      </c>
      <c r="F259" s="1">
        <v>77</v>
      </c>
      <c r="G259" s="1">
        <v>23</v>
      </c>
      <c r="H259" s="1">
        <v>18</v>
      </c>
      <c r="I259" s="1">
        <v>8</v>
      </c>
      <c r="J259" s="1">
        <v>1</v>
      </c>
      <c r="K259" s="1">
        <v>1</v>
      </c>
      <c r="L259" s="1">
        <v>3</v>
      </c>
      <c r="M259" s="1">
        <v>0</v>
      </c>
      <c r="N259" s="1">
        <v>0</v>
      </c>
      <c r="O259" s="1">
        <v>1</v>
      </c>
      <c r="P259" s="1">
        <v>1</v>
      </c>
      <c r="Q259" s="1">
        <v>0</v>
      </c>
      <c r="R259" s="1">
        <v>0</v>
      </c>
      <c r="S259" s="1">
        <v>0</v>
      </c>
      <c r="T259" s="1">
        <v>2</v>
      </c>
      <c r="U259" s="1">
        <f t="shared" si="45"/>
        <v>133</v>
      </c>
      <c r="V259" s="1">
        <f t="shared" si="46"/>
        <v>56</v>
      </c>
      <c r="W259" s="1">
        <f t="shared" si="47"/>
        <v>33</v>
      </c>
      <c r="X259" s="1">
        <f t="shared" si="48"/>
        <v>15</v>
      </c>
      <c r="Y259" s="1">
        <f t="shared" si="49"/>
        <v>7</v>
      </c>
      <c r="Z259" s="1">
        <f t="shared" si="50"/>
        <v>6</v>
      </c>
      <c r="AA259" s="1">
        <f t="shared" si="51"/>
        <v>5</v>
      </c>
      <c r="AB259" s="1">
        <f t="shared" si="52"/>
        <v>2</v>
      </c>
      <c r="AC259" s="1">
        <f t="shared" si="53"/>
        <v>2</v>
      </c>
      <c r="AD259" s="1">
        <f t="shared" si="54"/>
        <v>2</v>
      </c>
      <c r="AE259" s="1">
        <f t="shared" si="55"/>
        <v>1</v>
      </c>
      <c r="AF259" s="1">
        <f t="shared" si="56"/>
        <v>0</v>
      </c>
      <c r="AG259" s="1">
        <f t="shared" si="57"/>
        <v>0</v>
      </c>
      <c r="AH259" s="1">
        <f t="shared" si="58"/>
        <v>0</v>
      </c>
      <c r="AI259" s="9">
        <f t="shared" si="59"/>
        <v>24.81203007518797</v>
      </c>
    </row>
    <row r="260" spans="1:35" ht="15">
      <c r="A260" s="1">
        <v>11599</v>
      </c>
      <c r="B260" s="1">
        <v>11</v>
      </c>
      <c r="C260" s="1">
        <v>23</v>
      </c>
      <c r="D260" s="2">
        <v>10.943</v>
      </c>
      <c r="E260" s="3">
        <v>3.7</v>
      </c>
      <c r="F260" s="1">
        <v>707</v>
      </c>
      <c r="G260" s="1">
        <v>375</v>
      </c>
      <c r="H260" s="1">
        <v>220</v>
      </c>
      <c r="I260" s="1">
        <v>129</v>
      </c>
      <c r="J260" s="1">
        <v>67</v>
      </c>
      <c r="K260" s="1">
        <v>30</v>
      </c>
      <c r="L260" s="1">
        <v>11</v>
      </c>
      <c r="M260" s="1">
        <v>1</v>
      </c>
      <c r="N260" s="1">
        <v>0</v>
      </c>
      <c r="O260" s="1">
        <v>0</v>
      </c>
      <c r="P260" s="1">
        <v>1</v>
      </c>
      <c r="Q260" s="1">
        <v>0</v>
      </c>
      <c r="R260" s="1">
        <v>0</v>
      </c>
      <c r="S260" s="1">
        <v>0</v>
      </c>
      <c r="T260" s="1">
        <v>2</v>
      </c>
      <c r="U260" s="1">
        <f t="shared" si="45"/>
        <v>1541</v>
      </c>
      <c r="V260" s="1">
        <f t="shared" si="46"/>
        <v>834</v>
      </c>
      <c r="W260" s="1">
        <f t="shared" si="47"/>
        <v>459</v>
      </c>
      <c r="X260" s="1">
        <f t="shared" si="48"/>
        <v>239</v>
      </c>
      <c r="Y260" s="1">
        <f t="shared" si="49"/>
        <v>110</v>
      </c>
      <c r="Z260" s="1">
        <f t="shared" si="50"/>
        <v>43</v>
      </c>
      <c r="AA260" s="1">
        <f t="shared" si="51"/>
        <v>13</v>
      </c>
      <c r="AB260" s="1">
        <f t="shared" si="52"/>
        <v>2</v>
      </c>
      <c r="AC260" s="1">
        <f t="shared" si="53"/>
        <v>1</v>
      </c>
      <c r="AD260" s="1">
        <f t="shared" si="54"/>
        <v>1</v>
      </c>
      <c r="AE260" s="1">
        <f t="shared" si="55"/>
        <v>1</v>
      </c>
      <c r="AF260" s="1">
        <f t="shared" si="56"/>
        <v>0</v>
      </c>
      <c r="AG260" s="1">
        <f t="shared" si="57"/>
        <v>0</v>
      </c>
      <c r="AH260" s="1">
        <f t="shared" si="58"/>
        <v>0</v>
      </c>
      <c r="AI260" s="9">
        <f t="shared" si="59"/>
        <v>29.785853341985725</v>
      </c>
    </row>
    <row r="261" spans="1:35" ht="15">
      <c r="A261" s="1">
        <v>11599</v>
      </c>
      <c r="B261" s="1">
        <v>11</v>
      </c>
      <c r="C261" s="1">
        <v>24</v>
      </c>
      <c r="D261" s="2">
        <v>10.98</v>
      </c>
      <c r="E261" s="3">
        <v>3.7</v>
      </c>
      <c r="F261" s="1">
        <v>120</v>
      </c>
      <c r="G261" s="1">
        <v>69</v>
      </c>
      <c r="H261" s="1">
        <v>33</v>
      </c>
      <c r="I261" s="1">
        <v>22</v>
      </c>
      <c r="J261" s="1">
        <v>18</v>
      </c>
      <c r="K261" s="1">
        <v>10</v>
      </c>
      <c r="L261" s="1">
        <v>4</v>
      </c>
      <c r="M261" s="1">
        <v>1</v>
      </c>
      <c r="N261" s="1">
        <v>3</v>
      </c>
      <c r="O261" s="1">
        <v>0</v>
      </c>
      <c r="P261" s="1">
        <v>0</v>
      </c>
      <c r="Q261" s="1">
        <v>0</v>
      </c>
      <c r="R261" s="1">
        <v>0</v>
      </c>
      <c r="S261" s="1">
        <v>1</v>
      </c>
      <c r="T261" s="1">
        <v>2</v>
      </c>
      <c r="U261" s="1">
        <f t="shared" si="45"/>
        <v>281</v>
      </c>
      <c r="V261" s="1">
        <f t="shared" si="46"/>
        <v>161</v>
      </c>
      <c r="W261" s="1">
        <f t="shared" si="47"/>
        <v>92</v>
      </c>
      <c r="X261" s="1">
        <f t="shared" si="48"/>
        <v>59</v>
      </c>
      <c r="Y261" s="1">
        <f t="shared" si="49"/>
        <v>37</v>
      </c>
      <c r="Z261" s="1">
        <f t="shared" si="50"/>
        <v>19</v>
      </c>
      <c r="AA261" s="1">
        <f t="shared" si="51"/>
        <v>9</v>
      </c>
      <c r="AB261" s="1">
        <f t="shared" si="52"/>
        <v>5</v>
      </c>
      <c r="AC261" s="1">
        <f t="shared" si="53"/>
        <v>4</v>
      </c>
      <c r="AD261" s="1">
        <f t="shared" si="54"/>
        <v>1</v>
      </c>
      <c r="AE261" s="1">
        <f t="shared" si="55"/>
        <v>1</v>
      </c>
      <c r="AF261" s="1">
        <f t="shared" si="56"/>
        <v>1</v>
      </c>
      <c r="AG261" s="1">
        <f t="shared" si="57"/>
        <v>1</v>
      </c>
      <c r="AH261" s="1">
        <f t="shared" si="58"/>
        <v>1</v>
      </c>
      <c r="AI261" s="9">
        <f t="shared" si="59"/>
        <v>32.74021352313167</v>
      </c>
    </row>
    <row r="262" spans="1:35" ht="15">
      <c r="A262" s="1">
        <v>11599</v>
      </c>
      <c r="B262" s="1">
        <v>11</v>
      </c>
      <c r="C262" s="1">
        <v>25</v>
      </c>
      <c r="D262" s="2">
        <v>11.017</v>
      </c>
      <c r="E262" s="3">
        <v>3.7</v>
      </c>
      <c r="F262" s="1">
        <v>248</v>
      </c>
      <c r="G262" s="1">
        <v>151</v>
      </c>
      <c r="H262" s="1">
        <v>116</v>
      </c>
      <c r="I262" s="1">
        <v>56</v>
      </c>
      <c r="J262" s="1">
        <v>26</v>
      </c>
      <c r="K262" s="1">
        <v>10</v>
      </c>
      <c r="L262" s="1">
        <v>3</v>
      </c>
      <c r="M262" s="1">
        <v>3</v>
      </c>
      <c r="N262" s="1">
        <v>2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2</v>
      </c>
      <c r="U262" s="1">
        <f t="shared" si="45"/>
        <v>615</v>
      </c>
      <c r="V262" s="1">
        <f t="shared" si="46"/>
        <v>367</v>
      </c>
      <c r="W262" s="1">
        <f t="shared" si="47"/>
        <v>216</v>
      </c>
      <c r="X262" s="1">
        <f t="shared" si="48"/>
        <v>100</v>
      </c>
      <c r="Y262" s="1">
        <f t="shared" si="49"/>
        <v>44</v>
      </c>
      <c r="Z262" s="1">
        <f t="shared" si="50"/>
        <v>18</v>
      </c>
      <c r="AA262" s="1">
        <f t="shared" si="51"/>
        <v>8</v>
      </c>
      <c r="AB262" s="1">
        <f t="shared" si="52"/>
        <v>5</v>
      </c>
      <c r="AC262" s="1">
        <f t="shared" si="53"/>
        <v>2</v>
      </c>
      <c r="AD262" s="1">
        <f t="shared" si="54"/>
        <v>0</v>
      </c>
      <c r="AE262" s="1">
        <f t="shared" si="55"/>
        <v>0</v>
      </c>
      <c r="AF262" s="1">
        <f t="shared" si="56"/>
        <v>0</v>
      </c>
      <c r="AG262" s="1">
        <f t="shared" si="57"/>
        <v>0</v>
      </c>
      <c r="AH262" s="1">
        <f t="shared" si="58"/>
        <v>0</v>
      </c>
      <c r="AI262" s="9">
        <f t="shared" si="59"/>
        <v>35.12195121951219</v>
      </c>
    </row>
    <row r="263" spans="1:35" ht="15">
      <c r="A263" s="1">
        <v>11599</v>
      </c>
      <c r="B263" s="1">
        <v>11</v>
      </c>
      <c r="C263" s="1">
        <v>26</v>
      </c>
      <c r="D263" s="2">
        <v>11.054</v>
      </c>
      <c r="E263" s="3">
        <v>3.6</v>
      </c>
      <c r="F263" s="1">
        <v>257</v>
      </c>
      <c r="G263" s="1">
        <v>149</v>
      </c>
      <c r="H263" s="1">
        <v>86</v>
      </c>
      <c r="I263" s="1">
        <v>51</v>
      </c>
      <c r="J263" s="1">
        <v>14</v>
      </c>
      <c r="K263" s="1">
        <v>9</v>
      </c>
      <c r="L263" s="1">
        <v>2</v>
      </c>
      <c r="M263" s="1">
        <v>3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2</v>
      </c>
      <c r="U263" s="1">
        <f t="shared" si="45"/>
        <v>571</v>
      </c>
      <c r="V263" s="1">
        <f t="shared" si="46"/>
        <v>314</v>
      </c>
      <c r="W263" s="1">
        <f t="shared" si="47"/>
        <v>165</v>
      </c>
      <c r="X263" s="1">
        <f t="shared" si="48"/>
        <v>79</v>
      </c>
      <c r="Y263" s="1">
        <f t="shared" si="49"/>
        <v>28</v>
      </c>
      <c r="Z263" s="1">
        <f t="shared" si="50"/>
        <v>14</v>
      </c>
      <c r="AA263" s="1">
        <f t="shared" si="51"/>
        <v>5</v>
      </c>
      <c r="AB263" s="1">
        <f t="shared" si="52"/>
        <v>3</v>
      </c>
      <c r="AC263" s="1">
        <f t="shared" si="53"/>
        <v>0</v>
      </c>
      <c r="AD263" s="1">
        <f t="shared" si="54"/>
        <v>0</v>
      </c>
      <c r="AE263" s="1">
        <f t="shared" si="55"/>
        <v>0</v>
      </c>
      <c r="AF263" s="1">
        <f t="shared" si="56"/>
        <v>0</v>
      </c>
      <c r="AG263" s="1">
        <f t="shared" si="57"/>
        <v>0</v>
      </c>
      <c r="AH263" s="1">
        <f t="shared" si="58"/>
        <v>0</v>
      </c>
      <c r="AI263" s="9">
        <f t="shared" si="59"/>
        <v>28.896672504378284</v>
      </c>
    </row>
    <row r="264" spans="1:35" ht="15">
      <c r="A264" s="1">
        <v>11599</v>
      </c>
      <c r="B264" s="1">
        <v>11</v>
      </c>
      <c r="C264" s="1">
        <v>27</v>
      </c>
      <c r="D264" s="2">
        <v>11.09</v>
      </c>
      <c r="E264" s="3">
        <v>4</v>
      </c>
      <c r="F264" s="1">
        <v>323</v>
      </c>
      <c r="G264" s="1">
        <v>193</v>
      </c>
      <c r="H264" s="1">
        <v>130</v>
      </c>
      <c r="I264" s="1">
        <v>53</v>
      </c>
      <c r="J264" s="1">
        <v>28</v>
      </c>
      <c r="K264" s="1">
        <v>9</v>
      </c>
      <c r="L264" s="1">
        <v>3</v>
      </c>
      <c r="M264" s="1">
        <v>0</v>
      </c>
      <c r="N264" s="1">
        <v>0</v>
      </c>
      <c r="O264" s="1">
        <v>0</v>
      </c>
      <c r="P264" s="1">
        <v>0</v>
      </c>
      <c r="Q264" s="1">
        <v>1</v>
      </c>
      <c r="R264" s="1">
        <v>0</v>
      </c>
      <c r="S264" s="1">
        <v>0</v>
      </c>
      <c r="T264" s="1">
        <v>2</v>
      </c>
      <c r="U264" s="1">
        <f aca="true" t="shared" si="60" ref="U264:U327">SUM(F264:S264)</f>
        <v>740</v>
      </c>
      <c r="V264" s="1">
        <f aca="true" t="shared" si="61" ref="V264:V327">SUM(G264:S264)</f>
        <v>417</v>
      </c>
      <c r="W264" s="1">
        <f aca="true" t="shared" si="62" ref="W264:W327">SUM(H264:S264)</f>
        <v>224</v>
      </c>
      <c r="X264" s="1">
        <f aca="true" t="shared" si="63" ref="X264:X327">SUM(I264:S264)</f>
        <v>94</v>
      </c>
      <c r="Y264" s="1">
        <f aca="true" t="shared" si="64" ref="Y264:Y327">SUM(J264:S264)</f>
        <v>41</v>
      </c>
      <c r="Z264" s="1">
        <f aca="true" t="shared" si="65" ref="Z264:Z327">SUM(K264:S264)</f>
        <v>13</v>
      </c>
      <c r="AA264" s="1">
        <f aca="true" t="shared" si="66" ref="AA264:AA327">SUM(L264:S264)</f>
        <v>4</v>
      </c>
      <c r="AB264" s="1">
        <f aca="true" t="shared" si="67" ref="AB264:AB327">SUM(M264:S264)</f>
        <v>1</v>
      </c>
      <c r="AC264" s="1">
        <f aca="true" t="shared" si="68" ref="AC264:AC327">SUM(N264:S264)</f>
        <v>1</v>
      </c>
      <c r="AD264" s="1">
        <f aca="true" t="shared" si="69" ref="AD264:AD327">SUM(O264:S264)</f>
        <v>1</v>
      </c>
      <c r="AE264" s="1">
        <f aca="true" t="shared" si="70" ref="AE264:AE327">SUM(P264:S264)</f>
        <v>1</v>
      </c>
      <c r="AF264" s="1">
        <f aca="true" t="shared" si="71" ref="AF264:AF327">SUM(Q264:S264)</f>
        <v>1</v>
      </c>
      <c r="AG264" s="1">
        <f aca="true" t="shared" si="72" ref="AG264:AG327">SUM(R264:S264)</f>
        <v>0</v>
      </c>
      <c r="AH264" s="1">
        <f aca="true" t="shared" si="73" ref="AH264:AH327">SUM(S264)</f>
        <v>0</v>
      </c>
      <c r="AI264" s="9">
        <f aca="true" t="shared" si="74" ref="AI264:AI327">(W264/U264)*100</f>
        <v>30.270270270270274</v>
      </c>
    </row>
    <row r="265" spans="1:35" ht="15">
      <c r="A265" s="1">
        <v>11999</v>
      </c>
      <c r="B265" s="1">
        <v>12</v>
      </c>
      <c r="C265" s="1">
        <v>1</v>
      </c>
      <c r="D265" s="2">
        <v>11.13</v>
      </c>
      <c r="E265" s="3">
        <v>5.5</v>
      </c>
      <c r="F265" s="1">
        <v>294</v>
      </c>
      <c r="G265" s="1">
        <v>209</v>
      </c>
      <c r="H265" s="1">
        <v>140</v>
      </c>
      <c r="I265" s="1">
        <v>83</v>
      </c>
      <c r="J265" s="1">
        <v>57</v>
      </c>
      <c r="K265" s="1">
        <v>21</v>
      </c>
      <c r="L265" s="1">
        <v>12</v>
      </c>
      <c r="M265" s="1">
        <v>4</v>
      </c>
      <c r="N265" s="1">
        <v>0</v>
      </c>
      <c r="O265" s="1">
        <v>0</v>
      </c>
      <c r="P265" s="1">
        <v>0</v>
      </c>
      <c r="Q265" s="1">
        <v>0</v>
      </c>
      <c r="R265" s="1">
        <v>1</v>
      </c>
      <c r="S265" s="1">
        <v>0</v>
      </c>
      <c r="T265" s="1">
        <v>2</v>
      </c>
      <c r="U265" s="1">
        <f t="shared" si="60"/>
        <v>821</v>
      </c>
      <c r="V265" s="1">
        <f t="shared" si="61"/>
        <v>527</v>
      </c>
      <c r="W265" s="1">
        <f t="shared" si="62"/>
        <v>318</v>
      </c>
      <c r="X265" s="1">
        <f t="shared" si="63"/>
        <v>178</v>
      </c>
      <c r="Y265" s="1">
        <f t="shared" si="64"/>
        <v>95</v>
      </c>
      <c r="Z265" s="1">
        <f t="shared" si="65"/>
        <v>38</v>
      </c>
      <c r="AA265" s="1">
        <f t="shared" si="66"/>
        <v>17</v>
      </c>
      <c r="AB265" s="1">
        <f t="shared" si="67"/>
        <v>5</v>
      </c>
      <c r="AC265" s="1">
        <f t="shared" si="68"/>
        <v>1</v>
      </c>
      <c r="AD265" s="1">
        <f t="shared" si="69"/>
        <v>1</v>
      </c>
      <c r="AE265" s="1">
        <f t="shared" si="70"/>
        <v>1</v>
      </c>
      <c r="AF265" s="1">
        <f t="shared" si="71"/>
        <v>1</v>
      </c>
      <c r="AG265" s="1">
        <f t="shared" si="72"/>
        <v>1</v>
      </c>
      <c r="AH265" s="1">
        <f t="shared" si="73"/>
        <v>0</v>
      </c>
      <c r="AI265" s="9">
        <f t="shared" si="74"/>
        <v>38.73325213154689</v>
      </c>
    </row>
    <row r="266" spans="1:35" ht="15">
      <c r="A266" s="1">
        <v>11999</v>
      </c>
      <c r="B266" s="1">
        <v>12</v>
      </c>
      <c r="C266" s="1">
        <v>2</v>
      </c>
      <c r="D266" s="2">
        <v>11.185</v>
      </c>
      <c r="E266" s="3">
        <v>4.2</v>
      </c>
      <c r="F266" s="1">
        <v>374</v>
      </c>
      <c r="G266" s="1">
        <v>199</v>
      </c>
      <c r="H266" s="1">
        <v>139</v>
      </c>
      <c r="I266" s="1">
        <v>87</v>
      </c>
      <c r="J266" s="1">
        <v>49</v>
      </c>
      <c r="K266" s="1">
        <v>24</v>
      </c>
      <c r="L266" s="1">
        <v>4</v>
      </c>
      <c r="M266" s="1">
        <v>3</v>
      </c>
      <c r="N266" s="1">
        <v>2</v>
      </c>
      <c r="O266" s="1">
        <v>1</v>
      </c>
      <c r="P266" s="1">
        <v>0</v>
      </c>
      <c r="Q266" s="1">
        <v>0</v>
      </c>
      <c r="R266" s="1">
        <v>0</v>
      </c>
      <c r="S266" s="1">
        <v>0</v>
      </c>
      <c r="T266" s="1">
        <v>2</v>
      </c>
      <c r="U266" s="1">
        <f t="shared" si="60"/>
        <v>882</v>
      </c>
      <c r="V266" s="1">
        <f t="shared" si="61"/>
        <v>508</v>
      </c>
      <c r="W266" s="1">
        <f t="shared" si="62"/>
        <v>309</v>
      </c>
      <c r="X266" s="1">
        <f t="shared" si="63"/>
        <v>170</v>
      </c>
      <c r="Y266" s="1">
        <f t="shared" si="64"/>
        <v>83</v>
      </c>
      <c r="Z266" s="1">
        <f t="shared" si="65"/>
        <v>34</v>
      </c>
      <c r="AA266" s="1">
        <f t="shared" si="66"/>
        <v>10</v>
      </c>
      <c r="AB266" s="1">
        <f t="shared" si="67"/>
        <v>6</v>
      </c>
      <c r="AC266" s="1">
        <f t="shared" si="68"/>
        <v>3</v>
      </c>
      <c r="AD266" s="1">
        <f t="shared" si="69"/>
        <v>1</v>
      </c>
      <c r="AE266" s="1">
        <f t="shared" si="70"/>
        <v>0</v>
      </c>
      <c r="AF266" s="1">
        <f t="shared" si="71"/>
        <v>0</v>
      </c>
      <c r="AG266" s="1">
        <f t="shared" si="72"/>
        <v>0</v>
      </c>
      <c r="AH266" s="1">
        <f t="shared" si="73"/>
        <v>0</v>
      </c>
      <c r="AI266" s="9">
        <f t="shared" si="74"/>
        <v>35.034013605442176</v>
      </c>
    </row>
    <row r="267" spans="1:35" ht="15">
      <c r="A267" s="1">
        <v>11999</v>
      </c>
      <c r="B267" s="1">
        <v>12</v>
      </c>
      <c r="C267" s="1">
        <v>3</v>
      </c>
      <c r="D267" s="2">
        <v>11.227</v>
      </c>
      <c r="E267" s="3">
        <v>4.2</v>
      </c>
      <c r="F267" s="1">
        <v>277</v>
      </c>
      <c r="G267" s="1">
        <v>176</v>
      </c>
      <c r="H267" s="1">
        <v>109</v>
      </c>
      <c r="I267" s="1">
        <v>66</v>
      </c>
      <c r="J267" s="1">
        <v>24</v>
      </c>
      <c r="K267" s="1">
        <v>9</v>
      </c>
      <c r="L267" s="1">
        <v>1</v>
      </c>
      <c r="M267" s="1">
        <v>1</v>
      </c>
      <c r="N267" s="1">
        <v>1</v>
      </c>
      <c r="O267" s="1">
        <v>0</v>
      </c>
      <c r="P267" s="1">
        <v>1</v>
      </c>
      <c r="Q267" s="1">
        <v>0</v>
      </c>
      <c r="R267" s="1">
        <v>0</v>
      </c>
      <c r="S267" s="1">
        <v>0</v>
      </c>
      <c r="T267" s="1">
        <v>2</v>
      </c>
      <c r="U267" s="1">
        <f t="shared" si="60"/>
        <v>665</v>
      </c>
      <c r="V267" s="1">
        <f t="shared" si="61"/>
        <v>388</v>
      </c>
      <c r="W267" s="1">
        <f t="shared" si="62"/>
        <v>212</v>
      </c>
      <c r="X267" s="1">
        <f t="shared" si="63"/>
        <v>103</v>
      </c>
      <c r="Y267" s="1">
        <f t="shared" si="64"/>
        <v>37</v>
      </c>
      <c r="Z267" s="1">
        <f t="shared" si="65"/>
        <v>13</v>
      </c>
      <c r="AA267" s="1">
        <f t="shared" si="66"/>
        <v>4</v>
      </c>
      <c r="AB267" s="1">
        <f t="shared" si="67"/>
        <v>3</v>
      </c>
      <c r="AC267" s="1">
        <f t="shared" si="68"/>
        <v>2</v>
      </c>
      <c r="AD267" s="1">
        <f t="shared" si="69"/>
        <v>1</v>
      </c>
      <c r="AE267" s="1">
        <f t="shared" si="70"/>
        <v>1</v>
      </c>
      <c r="AF267" s="1">
        <f t="shared" si="71"/>
        <v>0</v>
      </c>
      <c r="AG267" s="1">
        <f t="shared" si="72"/>
        <v>0</v>
      </c>
      <c r="AH267" s="1">
        <f t="shared" si="73"/>
        <v>0</v>
      </c>
      <c r="AI267" s="9">
        <f t="shared" si="74"/>
        <v>31.879699248120303</v>
      </c>
    </row>
    <row r="268" spans="1:35" ht="15">
      <c r="A268" s="1">
        <v>11999</v>
      </c>
      <c r="B268" s="1">
        <v>12</v>
      </c>
      <c r="C268" s="1">
        <v>4</v>
      </c>
      <c r="D268" s="2">
        <v>11.269</v>
      </c>
      <c r="E268" s="3">
        <v>4.2</v>
      </c>
      <c r="F268" s="1">
        <v>314</v>
      </c>
      <c r="G268" s="1">
        <v>167</v>
      </c>
      <c r="H268" s="1">
        <v>106</v>
      </c>
      <c r="I268" s="1">
        <v>57</v>
      </c>
      <c r="J268" s="1">
        <v>32</v>
      </c>
      <c r="K268" s="1">
        <v>8</v>
      </c>
      <c r="L268" s="1">
        <v>2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2</v>
      </c>
      <c r="U268" s="1">
        <f t="shared" si="60"/>
        <v>686</v>
      </c>
      <c r="V268" s="1">
        <f t="shared" si="61"/>
        <v>372</v>
      </c>
      <c r="W268" s="1">
        <f t="shared" si="62"/>
        <v>205</v>
      </c>
      <c r="X268" s="1">
        <f t="shared" si="63"/>
        <v>99</v>
      </c>
      <c r="Y268" s="1">
        <f t="shared" si="64"/>
        <v>42</v>
      </c>
      <c r="Z268" s="1">
        <f t="shared" si="65"/>
        <v>10</v>
      </c>
      <c r="AA268" s="1">
        <f t="shared" si="66"/>
        <v>2</v>
      </c>
      <c r="AB268" s="1">
        <f t="shared" si="67"/>
        <v>0</v>
      </c>
      <c r="AC268" s="1">
        <f t="shared" si="68"/>
        <v>0</v>
      </c>
      <c r="AD268" s="1">
        <f t="shared" si="69"/>
        <v>0</v>
      </c>
      <c r="AE268" s="1">
        <f t="shared" si="70"/>
        <v>0</v>
      </c>
      <c r="AF268" s="1">
        <f t="shared" si="71"/>
        <v>0</v>
      </c>
      <c r="AG268" s="1">
        <f t="shared" si="72"/>
        <v>0</v>
      </c>
      <c r="AH268" s="1">
        <f t="shared" si="73"/>
        <v>0</v>
      </c>
      <c r="AI268" s="9">
        <f t="shared" si="74"/>
        <v>29.88338192419825</v>
      </c>
    </row>
    <row r="269" spans="1:35" ht="15">
      <c r="A269" s="1">
        <v>11999</v>
      </c>
      <c r="B269" s="1">
        <v>12</v>
      </c>
      <c r="C269" s="1">
        <v>5</v>
      </c>
      <c r="D269" s="2">
        <v>11.311</v>
      </c>
      <c r="E269" s="3">
        <v>4.2</v>
      </c>
      <c r="F269" s="1">
        <v>420</v>
      </c>
      <c r="G269" s="1">
        <v>246</v>
      </c>
      <c r="H269" s="1">
        <v>130</v>
      </c>
      <c r="I269" s="1">
        <v>77</v>
      </c>
      <c r="J269" s="1">
        <v>23</v>
      </c>
      <c r="K269" s="1">
        <v>11</v>
      </c>
      <c r="L269" s="1">
        <v>2</v>
      </c>
      <c r="M269" s="1">
        <v>4</v>
      </c>
      <c r="N269" s="1">
        <v>0</v>
      </c>
      <c r="O269" s="1">
        <v>0</v>
      </c>
      <c r="P269" s="1">
        <v>1</v>
      </c>
      <c r="Q269" s="1">
        <v>0</v>
      </c>
      <c r="R269" s="1">
        <v>0</v>
      </c>
      <c r="S269" s="1">
        <v>0</v>
      </c>
      <c r="T269" s="1">
        <v>2</v>
      </c>
      <c r="U269" s="1">
        <f t="shared" si="60"/>
        <v>914</v>
      </c>
      <c r="V269" s="1">
        <f t="shared" si="61"/>
        <v>494</v>
      </c>
      <c r="W269" s="1">
        <f t="shared" si="62"/>
        <v>248</v>
      </c>
      <c r="X269" s="1">
        <f t="shared" si="63"/>
        <v>118</v>
      </c>
      <c r="Y269" s="1">
        <f t="shared" si="64"/>
        <v>41</v>
      </c>
      <c r="Z269" s="1">
        <f t="shared" si="65"/>
        <v>18</v>
      </c>
      <c r="AA269" s="1">
        <f t="shared" si="66"/>
        <v>7</v>
      </c>
      <c r="AB269" s="1">
        <f t="shared" si="67"/>
        <v>5</v>
      </c>
      <c r="AC269" s="1">
        <f t="shared" si="68"/>
        <v>1</v>
      </c>
      <c r="AD269" s="1">
        <f t="shared" si="69"/>
        <v>1</v>
      </c>
      <c r="AE269" s="1">
        <f t="shared" si="70"/>
        <v>1</v>
      </c>
      <c r="AF269" s="1">
        <f t="shared" si="71"/>
        <v>0</v>
      </c>
      <c r="AG269" s="1">
        <f t="shared" si="72"/>
        <v>0</v>
      </c>
      <c r="AH269" s="1">
        <f t="shared" si="73"/>
        <v>0</v>
      </c>
      <c r="AI269" s="9">
        <f t="shared" si="74"/>
        <v>27.13347921225383</v>
      </c>
    </row>
    <row r="270" spans="1:35" ht="15">
      <c r="A270" s="1">
        <v>11999</v>
      </c>
      <c r="B270" s="1">
        <v>12</v>
      </c>
      <c r="C270" s="1">
        <v>6</v>
      </c>
      <c r="D270" s="2">
        <v>11.353</v>
      </c>
      <c r="E270" s="3">
        <v>4.2</v>
      </c>
      <c r="F270" s="1">
        <v>146</v>
      </c>
      <c r="G270" s="1">
        <v>78</v>
      </c>
      <c r="H270" s="1">
        <v>36</v>
      </c>
      <c r="I270" s="1">
        <v>29</v>
      </c>
      <c r="J270" s="1">
        <v>13</v>
      </c>
      <c r="K270" s="1">
        <v>8</v>
      </c>
      <c r="L270" s="1">
        <v>1</v>
      </c>
      <c r="M270" s="1">
        <v>1</v>
      </c>
      <c r="N270" s="1">
        <v>3</v>
      </c>
      <c r="O270" s="1">
        <v>1</v>
      </c>
      <c r="P270" s="1">
        <v>0</v>
      </c>
      <c r="Q270" s="1">
        <v>0</v>
      </c>
      <c r="R270" s="1">
        <v>0</v>
      </c>
      <c r="S270" s="1">
        <v>0</v>
      </c>
      <c r="T270" s="1">
        <v>2</v>
      </c>
      <c r="U270" s="1">
        <f t="shared" si="60"/>
        <v>316</v>
      </c>
      <c r="V270" s="1">
        <f t="shared" si="61"/>
        <v>170</v>
      </c>
      <c r="W270" s="1">
        <f t="shared" si="62"/>
        <v>92</v>
      </c>
      <c r="X270" s="1">
        <f t="shared" si="63"/>
        <v>56</v>
      </c>
      <c r="Y270" s="1">
        <f t="shared" si="64"/>
        <v>27</v>
      </c>
      <c r="Z270" s="1">
        <f t="shared" si="65"/>
        <v>14</v>
      </c>
      <c r="AA270" s="1">
        <f t="shared" si="66"/>
        <v>6</v>
      </c>
      <c r="AB270" s="1">
        <f t="shared" si="67"/>
        <v>5</v>
      </c>
      <c r="AC270" s="1">
        <f t="shared" si="68"/>
        <v>4</v>
      </c>
      <c r="AD270" s="1">
        <f t="shared" si="69"/>
        <v>1</v>
      </c>
      <c r="AE270" s="1">
        <f t="shared" si="70"/>
        <v>0</v>
      </c>
      <c r="AF270" s="1">
        <f t="shared" si="71"/>
        <v>0</v>
      </c>
      <c r="AG270" s="1">
        <f t="shared" si="72"/>
        <v>0</v>
      </c>
      <c r="AH270" s="1">
        <f t="shared" si="73"/>
        <v>0</v>
      </c>
      <c r="AI270" s="9">
        <f t="shared" si="74"/>
        <v>29.11392405063291</v>
      </c>
    </row>
    <row r="271" spans="1:35" ht="15">
      <c r="A271" s="1">
        <v>11999</v>
      </c>
      <c r="B271" s="1">
        <v>12</v>
      </c>
      <c r="C271" s="1">
        <v>7</v>
      </c>
      <c r="D271" s="2">
        <v>11.395</v>
      </c>
      <c r="E271" s="3">
        <v>4.2</v>
      </c>
      <c r="F271" s="1">
        <v>70</v>
      </c>
      <c r="G271" s="1">
        <v>50</v>
      </c>
      <c r="H271" s="1">
        <v>31</v>
      </c>
      <c r="I271" s="1">
        <v>17</v>
      </c>
      <c r="J271" s="1">
        <v>8</v>
      </c>
      <c r="K271" s="1">
        <v>6</v>
      </c>
      <c r="L271" s="1">
        <v>2</v>
      </c>
      <c r="M271" s="1">
        <v>1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2</v>
      </c>
      <c r="U271" s="1">
        <f t="shared" si="60"/>
        <v>185</v>
      </c>
      <c r="V271" s="1">
        <f t="shared" si="61"/>
        <v>115</v>
      </c>
      <c r="W271" s="1">
        <f t="shared" si="62"/>
        <v>65</v>
      </c>
      <c r="X271" s="1">
        <f t="shared" si="63"/>
        <v>34</v>
      </c>
      <c r="Y271" s="1">
        <f t="shared" si="64"/>
        <v>17</v>
      </c>
      <c r="Z271" s="1">
        <f t="shared" si="65"/>
        <v>9</v>
      </c>
      <c r="AA271" s="1">
        <f t="shared" si="66"/>
        <v>3</v>
      </c>
      <c r="AB271" s="1">
        <f t="shared" si="67"/>
        <v>1</v>
      </c>
      <c r="AC271" s="1">
        <f t="shared" si="68"/>
        <v>0</v>
      </c>
      <c r="AD271" s="1">
        <f t="shared" si="69"/>
        <v>0</v>
      </c>
      <c r="AE271" s="1">
        <f t="shared" si="70"/>
        <v>0</v>
      </c>
      <c r="AF271" s="1">
        <f t="shared" si="71"/>
        <v>0</v>
      </c>
      <c r="AG271" s="1">
        <f t="shared" si="72"/>
        <v>0</v>
      </c>
      <c r="AH271" s="1">
        <f t="shared" si="73"/>
        <v>0</v>
      </c>
      <c r="AI271" s="9">
        <f t="shared" si="74"/>
        <v>35.13513513513514</v>
      </c>
    </row>
    <row r="272" spans="1:35" ht="15">
      <c r="A272" s="1">
        <v>11999</v>
      </c>
      <c r="B272" s="1">
        <v>12</v>
      </c>
      <c r="C272" s="1">
        <v>8</v>
      </c>
      <c r="D272" s="2">
        <v>11.437</v>
      </c>
      <c r="E272" s="3">
        <v>4.2</v>
      </c>
      <c r="F272" s="1">
        <v>137</v>
      </c>
      <c r="G272" s="1">
        <v>61</v>
      </c>
      <c r="H272" s="1">
        <v>45</v>
      </c>
      <c r="I272" s="1">
        <v>22</v>
      </c>
      <c r="J272" s="1">
        <v>7</v>
      </c>
      <c r="K272" s="1">
        <v>1</v>
      </c>
      <c r="L272" s="1">
        <v>2</v>
      </c>
      <c r="M272" s="1">
        <v>0</v>
      </c>
      <c r="N272" s="1">
        <v>1</v>
      </c>
      <c r="O272" s="1">
        <v>2</v>
      </c>
      <c r="P272" s="1">
        <v>0</v>
      </c>
      <c r="Q272" s="1">
        <v>0</v>
      </c>
      <c r="R272" s="1">
        <v>0</v>
      </c>
      <c r="S272" s="1">
        <v>0</v>
      </c>
      <c r="T272" s="1">
        <v>2</v>
      </c>
      <c r="U272" s="1">
        <f t="shared" si="60"/>
        <v>278</v>
      </c>
      <c r="V272" s="1">
        <f t="shared" si="61"/>
        <v>141</v>
      </c>
      <c r="W272" s="1">
        <f t="shared" si="62"/>
        <v>80</v>
      </c>
      <c r="X272" s="1">
        <f t="shared" si="63"/>
        <v>35</v>
      </c>
      <c r="Y272" s="1">
        <f t="shared" si="64"/>
        <v>13</v>
      </c>
      <c r="Z272" s="1">
        <f t="shared" si="65"/>
        <v>6</v>
      </c>
      <c r="AA272" s="1">
        <f t="shared" si="66"/>
        <v>5</v>
      </c>
      <c r="AB272" s="1">
        <f t="shared" si="67"/>
        <v>3</v>
      </c>
      <c r="AC272" s="1">
        <f t="shared" si="68"/>
        <v>3</v>
      </c>
      <c r="AD272" s="1">
        <f t="shared" si="69"/>
        <v>2</v>
      </c>
      <c r="AE272" s="1">
        <f t="shared" si="70"/>
        <v>0</v>
      </c>
      <c r="AF272" s="1">
        <f t="shared" si="71"/>
        <v>0</v>
      </c>
      <c r="AG272" s="1">
        <f t="shared" si="72"/>
        <v>0</v>
      </c>
      <c r="AH272" s="1">
        <f t="shared" si="73"/>
        <v>0</v>
      </c>
      <c r="AI272" s="9">
        <f t="shared" si="74"/>
        <v>28.776978417266186</v>
      </c>
    </row>
    <row r="273" spans="1:35" ht="15">
      <c r="A273" s="1">
        <v>11999</v>
      </c>
      <c r="B273" s="1">
        <v>12</v>
      </c>
      <c r="C273" s="1">
        <v>9</v>
      </c>
      <c r="D273" s="2">
        <v>11.479</v>
      </c>
      <c r="E273" s="3">
        <v>4.2</v>
      </c>
      <c r="F273" s="1">
        <v>63</v>
      </c>
      <c r="G273" s="1">
        <v>41</v>
      </c>
      <c r="H273" s="1">
        <v>22</v>
      </c>
      <c r="I273" s="1">
        <v>15</v>
      </c>
      <c r="J273" s="1">
        <v>6</v>
      </c>
      <c r="K273" s="1">
        <v>3</v>
      </c>
      <c r="L273" s="1">
        <v>0</v>
      </c>
      <c r="M273" s="1">
        <v>0</v>
      </c>
      <c r="N273" s="1">
        <v>0</v>
      </c>
      <c r="O273" s="1">
        <v>2</v>
      </c>
      <c r="P273" s="1">
        <v>0</v>
      </c>
      <c r="Q273" s="1">
        <v>0</v>
      </c>
      <c r="R273" s="1">
        <v>0</v>
      </c>
      <c r="S273" s="1">
        <v>0</v>
      </c>
      <c r="T273" s="1">
        <v>2</v>
      </c>
      <c r="U273" s="1">
        <f t="shared" si="60"/>
        <v>152</v>
      </c>
      <c r="V273" s="1">
        <f t="shared" si="61"/>
        <v>89</v>
      </c>
      <c r="W273" s="1">
        <f t="shared" si="62"/>
        <v>48</v>
      </c>
      <c r="X273" s="1">
        <f t="shared" si="63"/>
        <v>26</v>
      </c>
      <c r="Y273" s="1">
        <f t="shared" si="64"/>
        <v>11</v>
      </c>
      <c r="Z273" s="1">
        <f t="shared" si="65"/>
        <v>5</v>
      </c>
      <c r="AA273" s="1">
        <f t="shared" si="66"/>
        <v>2</v>
      </c>
      <c r="AB273" s="1">
        <f t="shared" si="67"/>
        <v>2</v>
      </c>
      <c r="AC273" s="1">
        <f t="shared" si="68"/>
        <v>2</v>
      </c>
      <c r="AD273" s="1">
        <f t="shared" si="69"/>
        <v>2</v>
      </c>
      <c r="AE273" s="1">
        <f t="shared" si="70"/>
        <v>0</v>
      </c>
      <c r="AF273" s="1">
        <f t="shared" si="71"/>
        <v>0</v>
      </c>
      <c r="AG273" s="1">
        <f t="shared" si="72"/>
        <v>0</v>
      </c>
      <c r="AH273" s="1">
        <f t="shared" si="73"/>
        <v>0</v>
      </c>
      <c r="AI273" s="9">
        <f t="shared" si="74"/>
        <v>31.57894736842105</v>
      </c>
    </row>
    <row r="274" spans="1:35" ht="15">
      <c r="A274" s="1">
        <v>11999</v>
      </c>
      <c r="B274" s="1">
        <v>12</v>
      </c>
      <c r="C274" s="1">
        <v>10</v>
      </c>
      <c r="D274" s="2">
        <v>11.521</v>
      </c>
      <c r="E274" s="3">
        <v>4.2</v>
      </c>
      <c r="F274" s="1">
        <v>87</v>
      </c>
      <c r="G274" s="1">
        <v>38</v>
      </c>
      <c r="H274" s="1">
        <v>16</v>
      </c>
      <c r="I274" s="1">
        <v>8</v>
      </c>
      <c r="J274" s="1">
        <v>8</v>
      </c>
      <c r="K274" s="1">
        <v>2</v>
      </c>
      <c r="L274" s="1">
        <v>4</v>
      </c>
      <c r="M274" s="1">
        <v>1</v>
      </c>
      <c r="N274" s="1">
        <v>1</v>
      </c>
      <c r="O274" s="1">
        <v>0</v>
      </c>
      <c r="P274" s="1">
        <v>0</v>
      </c>
      <c r="Q274" s="1">
        <v>0</v>
      </c>
      <c r="R274" s="1">
        <v>0</v>
      </c>
      <c r="S274" s="1">
        <v>1</v>
      </c>
      <c r="T274" s="1">
        <v>2</v>
      </c>
      <c r="U274" s="1">
        <f t="shared" si="60"/>
        <v>166</v>
      </c>
      <c r="V274" s="1">
        <f t="shared" si="61"/>
        <v>79</v>
      </c>
      <c r="W274" s="1">
        <f t="shared" si="62"/>
        <v>41</v>
      </c>
      <c r="X274" s="1">
        <f t="shared" si="63"/>
        <v>25</v>
      </c>
      <c r="Y274" s="1">
        <f t="shared" si="64"/>
        <v>17</v>
      </c>
      <c r="Z274" s="1">
        <f t="shared" si="65"/>
        <v>9</v>
      </c>
      <c r="AA274" s="1">
        <f t="shared" si="66"/>
        <v>7</v>
      </c>
      <c r="AB274" s="1">
        <f t="shared" si="67"/>
        <v>3</v>
      </c>
      <c r="AC274" s="1">
        <f t="shared" si="68"/>
        <v>2</v>
      </c>
      <c r="AD274" s="1">
        <f t="shared" si="69"/>
        <v>1</v>
      </c>
      <c r="AE274" s="1">
        <f t="shared" si="70"/>
        <v>1</v>
      </c>
      <c r="AF274" s="1">
        <f t="shared" si="71"/>
        <v>1</v>
      </c>
      <c r="AG274" s="1">
        <f t="shared" si="72"/>
        <v>1</v>
      </c>
      <c r="AH274" s="1">
        <f t="shared" si="73"/>
        <v>1</v>
      </c>
      <c r="AI274" s="9">
        <f t="shared" si="74"/>
        <v>24.69879518072289</v>
      </c>
    </row>
    <row r="275" spans="1:35" ht="15">
      <c r="A275" s="1">
        <v>11999</v>
      </c>
      <c r="B275" s="1">
        <v>12</v>
      </c>
      <c r="C275" s="1">
        <v>11</v>
      </c>
      <c r="D275" s="2">
        <v>11.563</v>
      </c>
      <c r="E275" s="3">
        <v>4.2</v>
      </c>
      <c r="F275" s="1">
        <v>96</v>
      </c>
      <c r="G275" s="1">
        <v>47</v>
      </c>
      <c r="H275" s="1">
        <v>21</v>
      </c>
      <c r="I275" s="1">
        <v>12</v>
      </c>
      <c r="J275" s="1">
        <v>7</v>
      </c>
      <c r="K275" s="1">
        <v>2</v>
      </c>
      <c r="L275" s="1">
        <v>0</v>
      </c>
      <c r="M275" s="1">
        <v>0</v>
      </c>
      <c r="N275" s="1">
        <v>0</v>
      </c>
      <c r="O275" s="1">
        <v>1</v>
      </c>
      <c r="P275" s="1">
        <v>0</v>
      </c>
      <c r="Q275" s="1">
        <v>0</v>
      </c>
      <c r="R275" s="1">
        <v>0</v>
      </c>
      <c r="S275" s="1">
        <v>0</v>
      </c>
      <c r="T275" s="1">
        <v>2</v>
      </c>
      <c r="U275" s="1">
        <f t="shared" si="60"/>
        <v>186</v>
      </c>
      <c r="V275" s="1">
        <f t="shared" si="61"/>
        <v>90</v>
      </c>
      <c r="W275" s="1">
        <f t="shared" si="62"/>
        <v>43</v>
      </c>
      <c r="X275" s="1">
        <f t="shared" si="63"/>
        <v>22</v>
      </c>
      <c r="Y275" s="1">
        <f t="shared" si="64"/>
        <v>10</v>
      </c>
      <c r="Z275" s="1">
        <f t="shared" si="65"/>
        <v>3</v>
      </c>
      <c r="AA275" s="1">
        <f t="shared" si="66"/>
        <v>1</v>
      </c>
      <c r="AB275" s="1">
        <f t="shared" si="67"/>
        <v>1</v>
      </c>
      <c r="AC275" s="1">
        <f t="shared" si="68"/>
        <v>1</v>
      </c>
      <c r="AD275" s="1">
        <f t="shared" si="69"/>
        <v>1</v>
      </c>
      <c r="AE275" s="1">
        <f t="shared" si="70"/>
        <v>0</v>
      </c>
      <c r="AF275" s="1">
        <f t="shared" si="71"/>
        <v>0</v>
      </c>
      <c r="AG275" s="1">
        <f t="shared" si="72"/>
        <v>0</v>
      </c>
      <c r="AH275" s="1">
        <f t="shared" si="73"/>
        <v>0</v>
      </c>
      <c r="AI275" s="9">
        <f t="shared" si="74"/>
        <v>23.118279569892472</v>
      </c>
    </row>
    <row r="276" spans="1:35" ht="15">
      <c r="A276" s="1">
        <v>11999</v>
      </c>
      <c r="B276" s="1">
        <v>12</v>
      </c>
      <c r="C276" s="1">
        <v>12</v>
      </c>
      <c r="D276" s="2">
        <v>11.605</v>
      </c>
      <c r="E276" s="3">
        <v>4.2</v>
      </c>
      <c r="F276" s="1">
        <v>184</v>
      </c>
      <c r="G276" s="1">
        <v>92</v>
      </c>
      <c r="H276" s="1">
        <v>54</v>
      </c>
      <c r="I276" s="1">
        <v>33</v>
      </c>
      <c r="J276" s="1">
        <v>10</v>
      </c>
      <c r="K276" s="1">
        <v>5</v>
      </c>
      <c r="L276" s="1">
        <v>2</v>
      </c>
      <c r="M276" s="1">
        <v>2</v>
      </c>
      <c r="N276" s="1">
        <v>0</v>
      </c>
      <c r="O276" s="1">
        <v>0</v>
      </c>
      <c r="P276" s="1">
        <v>1</v>
      </c>
      <c r="Q276" s="1">
        <v>0</v>
      </c>
      <c r="R276" s="1">
        <v>0</v>
      </c>
      <c r="S276" s="1">
        <v>0</v>
      </c>
      <c r="T276" s="1">
        <v>2</v>
      </c>
      <c r="U276" s="1">
        <f t="shared" si="60"/>
        <v>383</v>
      </c>
      <c r="V276" s="1">
        <f t="shared" si="61"/>
        <v>199</v>
      </c>
      <c r="W276" s="1">
        <f t="shared" si="62"/>
        <v>107</v>
      </c>
      <c r="X276" s="1">
        <f t="shared" si="63"/>
        <v>53</v>
      </c>
      <c r="Y276" s="1">
        <f t="shared" si="64"/>
        <v>20</v>
      </c>
      <c r="Z276" s="1">
        <f t="shared" si="65"/>
        <v>10</v>
      </c>
      <c r="AA276" s="1">
        <f t="shared" si="66"/>
        <v>5</v>
      </c>
      <c r="AB276" s="1">
        <f t="shared" si="67"/>
        <v>3</v>
      </c>
      <c r="AC276" s="1">
        <f t="shared" si="68"/>
        <v>1</v>
      </c>
      <c r="AD276" s="1">
        <f t="shared" si="69"/>
        <v>1</v>
      </c>
      <c r="AE276" s="1">
        <f t="shared" si="70"/>
        <v>1</v>
      </c>
      <c r="AF276" s="1">
        <f t="shared" si="71"/>
        <v>0</v>
      </c>
      <c r="AG276" s="1">
        <f t="shared" si="72"/>
        <v>0</v>
      </c>
      <c r="AH276" s="1">
        <f t="shared" si="73"/>
        <v>0</v>
      </c>
      <c r="AI276" s="9">
        <f t="shared" si="74"/>
        <v>27.93733681462141</v>
      </c>
    </row>
    <row r="277" spans="1:35" ht="15">
      <c r="A277" s="1">
        <v>11999</v>
      </c>
      <c r="B277" s="1">
        <v>12</v>
      </c>
      <c r="C277" s="1">
        <v>13</v>
      </c>
      <c r="D277" s="2">
        <v>11.647</v>
      </c>
      <c r="E277" s="3">
        <v>5</v>
      </c>
      <c r="F277" s="1">
        <v>200</v>
      </c>
      <c r="G277" s="1">
        <v>115</v>
      </c>
      <c r="H277" s="1">
        <v>60</v>
      </c>
      <c r="I277" s="1">
        <v>29</v>
      </c>
      <c r="J277" s="1">
        <v>15</v>
      </c>
      <c r="K277" s="1">
        <v>3</v>
      </c>
      <c r="L277" s="1">
        <v>1</v>
      </c>
      <c r="M277" s="1">
        <v>4</v>
      </c>
      <c r="N277" s="1">
        <v>2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2</v>
      </c>
      <c r="U277" s="1">
        <f t="shared" si="60"/>
        <v>429</v>
      </c>
      <c r="V277" s="1">
        <f t="shared" si="61"/>
        <v>229</v>
      </c>
      <c r="W277" s="1">
        <f t="shared" si="62"/>
        <v>114</v>
      </c>
      <c r="X277" s="1">
        <f t="shared" si="63"/>
        <v>54</v>
      </c>
      <c r="Y277" s="1">
        <f t="shared" si="64"/>
        <v>25</v>
      </c>
      <c r="Z277" s="1">
        <f t="shared" si="65"/>
        <v>10</v>
      </c>
      <c r="AA277" s="1">
        <f t="shared" si="66"/>
        <v>7</v>
      </c>
      <c r="AB277" s="1">
        <f t="shared" si="67"/>
        <v>6</v>
      </c>
      <c r="AC277" s="1">
        <f t="shared" si="68"/>
        <v>2</v>
      </c>
      <c r="AD277" s="1">
        <f t="shared" si="69"/>
        <v>0</v>
      </c>
      <c r="AE277" s="1">
        <f t="shared" si="70"/>
        <v>0</v>
      </c>
      <c r="AF277" s="1">
        <f t="shared" si="71"/>
        <v>0</v>
      </c>
      <c r="AG277" s="1">
        <f t="shared" si="72"/>
        <v>0</v>
      </c>
      <c r="AH277" s="1">
        <f t="shared" si="73"/>
        <v>0</v>
      </c>
      <c r="AI277" s="9">
        <f t="shared" si="74"/>
        <v>26.573426573426573</v>
      </c>
    </row>
    <row r="278" spans="1:35" ht="15">
      <c r="A278" s="1">
        <v>11999</v>
      </c>
      <c r="B278" s="1">
        <v>12</v>
      </c>
      <c r="C278" s="1">
        <v>14</v>
      </c>
      <c r="D278" s="2">
        <v>11.697</v>
      </c>
      <c r="E278" s="3">
        <v>5</v>
      </c>
      <c r="F278" s="1">
        <v>69</v>
      </c>
      <c r="G278" s="1">
        <v>37</v>
      </c>
      <c r="H278" s="1">
        <v>16</v>
      </c>
      <c r="I278" s="1">
        <v>8</v>
      </c>
      <c r="J278" s="1">
        <v>2</v>
      </c>
      <c r="K278" s="1">
        <v>3</v>
      </c>
      <c r="L278" s="1">
        <v>2</v>
      </c>
      <c r="M278" s="1">
        <v>0</v>
      </c>
      <c r="N278" s="1">
        <v>1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2</v>
      </c>
      <c r="U278" s="1">
        <f t="shared" si="60"/>
        <v>138</v>
      </c>
      <c r="V278" s="1">
        <f t="shared" si="61"/>
        <v>69</v>
      </c>
      <c r="W278" s="1">
        <f t="shared" si="62"/>
        <v>32</v>
      </c>
      <c r="X278" s="1">
        <f t="shared" si="63"/>
        <v>16</v>
      </c>
      <c r="Y278" s="1">
        <f t="shared" si="64"/>
        <v>8</v>
      </c>
      <c r="Z278" s="1">
        <f t="shared" si="65"/>
        <v>6</v>
      </c>
      <c r="AA278" s="1">
        <f t="shared" si="66"/>
        <v>3</v>
      </c>
      <c r="AB278" s="1">
        <f t="shared" si="67"/>
        <v>1</v>
      </c>
      <c r="AC278" s="1">
        <f t="shared" si="68"/>
        <v>1</v>
      </c>
      <c r="AD278" s="1">
        <f t="shared" si="69"/>
        <v>0</v>
      </c>
      <c r="AE278" s="1">
        <f t="shared" si="70"/>
        <v>0</v>
      </c>
      <c r="AF278" s="1">
        <f t="shared" si="71"/>
        <v>0</v>
      </c>
      <c r="AG278" s="1">
        <f t="shared" si="72"/>
        <v>0</v>
      </c>
      <c r="AH278" s="1">
        <f t="shared" si="73"/>
        <v>0</v>
      </c>
      <c r="AI278" s="9">
        <f t="shared" si="74"/>
        <v>23.18840579710145</v>
      </c>
    </row>
    <row r="279" spans="1:35" ht="15">
      <c r="A279" s="1">
        <v>11999</v>
      </c>
      <c r="B279" s="1">
        <v>12</v>
      </c>
      <c r="C279" s="1">
        <v>15</v>
      </c>
      <c r="D279" s="2">
        <v>11.747</v>
      </c>
      <c r="E279" s="3">
        <v>4.2</v>
      </c>
      <c r="F279" s="1">
        <v>106</v>
      </c>
      <c r="G279" s="1">
        <v>53</v>
      </c>
      <c r="H279" s="1">
        <v>31</v>
      </c>
      <c r="I279" s="1">
        <v>24</v>
      </c>
      <c r="J279" s="1">
        <v>11</v>
      </c>
      <c r="K279" s="1">
        <v>4</v>
      </c>
      <c r="L279" s="1">
        <v>3</v>
      </c>
      <c r="M279" s="1">
        <v>1</v>
      </c>
      <c r="N279" s="1">
        <v>0</v>
      </c>
      <c r="O279" s="1">
        <v>0</v>
      </c>
      <c r="P279" s="1">
        <v>0</v>
      </c>
      <c r="Q279" s="1">
        <v>0</v>
      </c>
      <c r="R279" s="1">
        <v>1</v>
      </c>
      <c r="S279" s="1">
        <v>0</v>
      </c>
      <c r="T279" s="1">
        <v>2</v>
      </c>
      <c r="U279" s="1">
        <f t="shared" si="60"/>
        <v>234</v>
      </c>
      <c r="V279" s="1">
        <f t="shared" si="61"/>
        <v>128</v>
      </c>
      <c r="W279" s="1">
        <f t="shared" si="62"/>
        <v>75</v>
      </c>
      <c r="X279" s="1">
        <f t="shared" si="63"/>
        <v>44</v>
      </c>
      <c r="Y279" s="1">
        <f t="shared" si="64"/>
        <v>20</v>
      </c>
      <c r="Z279" s="1">
        <f t="shared" si="65"/>
        <v>9</v>
      </c>
      <c r="AA279" s="1">
        <f t="shared" si="66"/>
        <v>5</v>
      </c>
      <c r="AB279" s="1">
        <f t="shared" si="67"/>
        <v>2</v>
      </c>
      <c r="AC279" s="1">
        <f t="shared" si="68"/>
        <v>1</v>
      </c>
      <c r="AD279" s="1">
        <f t="shared" si="69"/>
        <v>1</v>
      </c>
      <c r="AE279" s="1">
        <f t="shared" si="70"/>
        <v>1</v>
      </c>
      <c r="AF279" s="1">
        <f t="shared" si="71"/>
        <v>1</v>
      </c>
      <c r="AG279" s="1">
        <f t="shared" si="72"/>
        <v>1</v>
      </c>
      <c r="AH279" s="1">
        <f t="shared" si="73"/>
        <v>0</v>
      </c>
      <c r="AI279" s="9">
        <f t="shared" si="74"/>
        <v>32.05128205128205</v>
      </c>
    </row>
    <row r="280" spans="1:35" ht="15">
      <c r="A280" s="1">
        <v>11999</v>
      </c>
      <c r="B280" s="1">
        <v>12</v>
      </c>
      <c r="C280" s="1">
        <v>16</v>
      </c>
      <c r="D280" s="2">
        <v>11.789</v>
      </c>
      <c r="E280" s="3">
        <v>4.2</v>
      </c>
      <c r="F280" s="1">
        <v>112</v>
      </c>
      <c r="G280" s="1">
        <v>56</v>
      </c>
      <c r="H280" s="1">
        <v>32</v>
      </c>
      <c r="I280" s="1">
        <v>20</v>
      </c>
      <c r="J280" s="1">
        <v>9</v>
      </c>
      <c r="K280" s="1">
        <v>0</v>
      </c>
      <c r="L280" s="1">
        <v>2</v>
      </c>
      <c r="M280" s="1">
        <v>1</v>
      </c>
      <c r="N280" s="1">
        <v>1</v>
      </c>
      <c r="O280" s="1">
        <v>1</v>
      </c>
      <c r="P280" s="1">
        <v>0</v>
      </c>
      <c r="Q280" s="1">
        <v>0</v>
      </c>
      <c r="R280" s="1">
        <v>0</v>
      </c>
      <c r="S280" s="1">
        <v>0</v>
      </c>
      <c r="T280" s="1">
        <v>2</v>
      </c>
      <c r="U280" s="1">
        <f t="shared" si="60"/>
        <v>234</v>
      </c>
      <c r="V280" s="1">
        <f t="shared" si="61"/>
        <v>122</v>
      </c>
      <c r="W280" s="1">
        <f t="shared" si="62"/>
        <v>66</v>
      </c>
      <c r="X280" s="1">
        <f t="shared" si="63"/>
        <v>34</v>
      </c>
      <c r="Y280" s="1">
        <f t="shared" si="64"/>
        <v>14</v>
      </c>
      <c r="Z280" s="1">
        <f t="shared" si="65"/>
        <v>5</v>
      </c>
      <c r="AA280" s="1">
        <f t="shared" si="66"/>
        <v>5</v>
      </c>
      <c r="AB280" s="1">
        <f t="shared" si="67"/>
        <v>3</v>
      </c>
      <c r="AC280" s="1">
        <f t="shared" si="68"/>
        <v>2</v>
      </c>
      <c r="AD280" s="1">
        <f t="shared" si="69"/>
        <v>1</v>
      </c>
      <c r="AE280" s="1">
        <f t="shared" si="70"/>
        <v>0</v>
      </c>
      <c r="AF280" s="1">
        <f t="shared" si="71"/>
        <v>0</v>
      </c>
      <c r="AG280" s="1">
        <f t="shared" si="72"/>
        <v>0</v>
      </c>
      <c r="AH280" s="1">
        <f t="shared" si="73"/>
        <v>0</v>
      </c>
      <c r="AI280" s="9">
        <f t="shared" si="74"/>
        <v>28.205128205128204</v>
      </c>
    </row>
    <row r="281" spans="1:35" ht="15">
      <c r="A281" s="1">
        <v>11999</v>
      </c>
      <c r="B281" s="1">
        <v>12</v>
      </c>
      <c r="C281" s="1">
        <v>17</v>
      </c>
      <c r="D281" s="2">
        <v>11.831</v>
      </c>
      <c r="E281" s="3">
        <v>4.2</v>
      </c>
      <c r="F281" s="1">
        <v>173</v>
      </c>
      <c r="G281" s="1">
        <v>121</v>
      </c>
      <c r="H281" s="1">
        <v>94</v>
      </c>
      <c r="I281" s="1">
        <v>69</v>
      </c>
      <c r="J281" s="1">
        <v>38</v>
      </c>
      <c r="K281" s="1">
        <v>24</v>
      </c>
      <c r="L281" s="1">
        <v>10</v>
      </c>
      <c r="M281" s="1">
        <v>2</v>
      </c>
      <c r="N281" s="1">
        <v>2</v>
      </c>
      <c r="O281" s="1">
        <v>1</v>
      </c>
      <c r="P281" s="1">
        <v>0</v>
      </c>
      <c r="Q281" s="1">
        <v>1</v>
      </c>
      <c r="R281" s="1">
        <v>0</v>
      </c>
      <c r="S281" s="1">
        <v>0</v>
      </c>
      <c r="T281" s="1">
        <v>2</v>
      </c>
      <c r="U281" s="1">
        <f t="shared" si="60"/>
        <v>535</v>
      </c>
      <c r="V281" s="1">
        <f t="shared" si="61"/>
        <v>362</v>
      </c>
      <c r="W281" s="1">
        <f t="shared" si="62"/>
        <v>241</v>
      </c>
      <c r="X281" s="1">
        <f t="shared" si="63"/>
        <v>147</v>
      </c>
      <c r="Y281" s="1">
        <f t="shared" si="64"/>
        <v>78</v>
      </c>
      <c r="Z281" s="1">
        <f t="shared" si="65"/>
        <v>40</v>
      </c>
      <c r="AA281" s="1">
        <f t="shared" si="66"/>
        <v>16</v>
      </c>
      <c r="AB281" s="1">
        <f t="shared" si="67"/>
        <v>6</v>
      </c>
      <c r="AC281" s="1">
        <f t="shared" si="68"/>
        <v>4</v>
      </c>
      <c r="AD281" s="1">
        <f t="shared" si="69"/>
        <v>2</v>
      </c>
      <c r="AE281" s="1">
        <f t="shared" si="70"/>
        <v>1</v>
      </c>
      <c r="AF281" s="1">
        <f t="shared" si="71"/>
        <v>1</v>
      </c>
      <c r="AG281" s="1">
        <f t="shared" si="72"/>
        <v>0</v>
      </c>
      <c r="AH281" s="1">
        <f t="shared" si="73"/>
        <v>0</v>
      </c>
      <c r="AI281" s="9">
        <f t="shared" si="74"/>
        <v>45.046728971962615</v>
      </c>
    </row>
    <row r="282" spans="1:35" ht="15">
      <c r="A282" s="1">
        <v>11999</v>
      </c>
      <c r="B282" s="1">
        <v>12</v>
      </c>
      <c r="C282" s="1">
        <v>18</v>
      </c>
      <c r="D282" s="2">
        <v>11.873</v>
      </c>
      <c r="E282" s="3">
        <v>4.2</v>
      </c>
      <c r="F282" s="1">
        <v>156</v>
      </c>
      <c r="G282" s="1">
        <v>81</v>
      </c>
      <c r="H282" s="1">
        <v>43</v>
      </c>
      <c r="I282" s="1">
        <v>23</v>
      </c>
      <c r="J282" s="1">
        <v>11</v>
      </c>
      <c r="K282" s="1">
        <v>1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2</v>
      </c>
      <c r="U282" s="1">
        <f t="shared" si="60"/>
        <v>315</v>
      </c>
      <c r="V282" s="1">
        <f t="shared" si="61"/>
        <v>159</v>
      </c>
      <c r="W282" s="1">
        <f t="shared" si="62"/>
        <v>78</v>
      </c>
      <c r="X282" s="1">
        <f t="shared" si="63"/>
        <v>35</v>
      </c>
      <c r="Y282" s="1">
        <f t="shared" si="64"/>
        <v>12</v>
      </c>
      <c r="Z282" s="1">
        <f t="shared" si="65"/>
        <v>1</v>
      </c>
      <c r="AA282" s="1">
        <f t="shared" si="66"/>
        <v>0</v>
      </c>
      <c r="AB282" s="1">
        <f t="shared" si="67"/>
        <v>0</v>
      </c>
      <c r="AC282" s="1">
        <f t="shared" si="68"/>
        <v>0</v>
      </c>
      <c r="AD282" s="1">
        <f t="shared" si="69"/>
        <v>0</v>
      </c>
      <c r="AE282" s="1">
        <f t="shared" si="70"/>
        <v>0</v>
      </c>
      <c r="AF282" s="1">
        <f t="shared" si="71"/>
        <v>0</v>
      </c>
      <c r="AG282" s="1">
        <f t="shared" si="72"/>
        <v>0</v>
      </c>
      <c r="AH282" s="1">
        <f t="shared" si="73"/>
        <v>0</v>
      </c>
      <c r="AI282" s="9">
        <f t="shared" si="74"/>
        <v>24.761904761904763</v>
      </c>
    </row>
    <row r="283" spans="1:35" ht="15">
      <c r="A283" s="1">
        <v>11999</v>
      </c>
      <c r="B283" s="1">
        <v>12</v>
      </c>
      <c r="C283" s="1">
        <v>19</v>
      </c>
      <c r="D283" s="2">
        <v>11.915</v>
      </c>
      <c r="E283" s="3">
        <v>4.2</v>
      </c>
      <c r="F283" s="1">
        <v>167</v>
      </c>
      <c r="G283" s="1">
        <v>90</v>
      </c>
      <c r="H283" s="1">
        <v>56</v>
      </c>
      <c r="I283" s="1">
        <v>24</v>
      </c>
      <c r="J283" s="1">
        <v>7</v>
      </c>
      <c r="K283" s="1">
        <v>3</v>
      </c>
      <c r="L283" s="1">
        <v>3</v>
      </c>
      <c r="M283" s="1">
        <v>1</v>
      </c>
      <c r="N283" s="1">
        <v>0</v>
      </c>
      <c r="O283" s="1">
        <v>0</v>
      </c>
      <c r="P283" s="1">
        <v>0</v>
      </c>
      <c r="Q283" s="1">
        <v>0</v>
      </c>
      <c r="R283" s="1">
        <v>1</v>
      </c>
      <c r="S283" s="1">
        <v>0</v>
      </c>
      <c r="T283" s="1">
        <v>2</v>
      </c>
      <c r="U283" s="1">
        <f t="shared" si="60"/>
        <v>352</v>
      </c>
      <c r="V283" s="1">
        <f t="shared" si="61"/>
        <v>185</v>
      </c>
      <c r="W283" s="1">
        <f t="shared" si="62"/>
        <v>95</v>
      </c>
      <c r="X283" s="1">
        <f t="shared" si="63"/>
        <v>39</v>
      </c>
      <c r="Y283" s="1">
        <f t="shared" si="64"/>
        <v>15</v>
      </c>
      <c r="Z283" s="1">
        <f t="shared" si="65"/>
        <v>8</v>
      </c>
      <c r="AA283" s="1">
        <f t="shared" si="66"/>
        <v>5</v>
      </c>
      <c r="AB283" s="1">
        <f t="shared" si="67"/>
        <v>2</v>
      </c>
      <c r="AC283" s="1">
        <f t="shared" si="68"/>
        <v>1</v>
      </c>
      <c r="AD283" s="1">
        <f t="shared" si="69"/>
        <v>1</v>
      </c>
      <c r="AE283" s="1">
        <f t="shared" si="70"/>
        <v>1</v>
      </c>
      <c r="AF283" s="1">
        <f t="shared" si="71"/>
        <v>1</v>
      </c>
      <c r="AG283" s="1">
        <f t="shared" si="72"/>
        <v>1</v>
      </c>
      <c r="AH283" s="1">
        <f t="shared" si="73"/>
        <v>0</v>
      </c>
      <c r="AI283" s="9">
        <f t="shared" si="74"/>
        <v>26.988636363636363</v>
      </c>
    </row>
    <row r="284" spans="1:35" ht="15">
      <c r="A284" s="1">
        <v>11999</v>
      </c>
      <c r="B284" s="1">
        <v>12</v>
      </c>
      <c r="C284" s="1">
        <v>20</v>
      </c>
      <c r="D284" s="2">
        <v>11.957</v>
      </c>
      <c r="E284" s="3">
        <v>4.2</v>
      </c>
      <c r="F284" s="1">
        <v>245</v>
      </c>
      <c r="G284" s="1">
        <v>112</v>
      </c>
      <c r="H284" s="1">
        <v>53</v>
      </c>
      <c r="I284" s="1">
        <v>29</v>
      </c>
      <c r="J284" s="1">
        <v>10</v>
      </c>
      <c r="K284" s="1">
        <v>4</v>
      </c>
      <c r="L284" s="1">
        <v>0</v>
      </c>
      <c r="M284" s="1">
        <v>1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2</v>
      </c>
      <c r="U284" s="1">
        <f t="shared" si="60"/>
        <v>454</v>
      </c>
      <c r="V284" s="1">
        <f t="shared" si="61"/>
        <v>209</v>
      </c>
      <c r="W284" s="1">
        <f t="shared" si="62"/>
        <v>97</v>
      </c>
      <c r="X284" s="1">
        <f t="shared" si="63"/>
        <v>44</v>
      </c>
      <c r="Y284" s="1">
        <f t="shared" si="64"/>
        <v>15</v>
      </c>
      <c r="Z284" s="1">
        <f t="shared" si="65"/>
        <v>5</v>
      </c>
      <c r="AA284" s="1">
        <f t="shared" si="66"/>
        <v>1</v>
      </c>
      <c r="AB284" s="1">
        <f t="shared" si="67"/>
        <v>1</v>
      </c>
      <c r="AC284" s="1">
        <f t="shared" si="68"/>
        <v>0</v>
      </c>
      <c r="AD284" s="1">
        <f t="shared" si="69"/>
        <v>0</v>
      </c>
      <c r="AE284" s="1">
        <f t="shared" si="70"/>
        <v>0</v>
      </c>
      <c r="AF284" s="1">
        <f t="shared" si="71"/>
        <v>0</v>
      </c>
      <c r="AG284" s="1">
        <f t="shared" si="72"/>
        <v>0</v>
      </c>
      <c r="AH284" s="1">
        <f t="shared" si="73"/>
        <v>0</v>
      </c>
      <c r="AI284" s="9">
        <f t="shared" si="74"/>
        <v>21.365638766519822</v>
      </c>
    </row>
    <row r="285" spans="1:35" ht="15">
      <c r="A285" s="1">
        <v>11999</v>
      </c>
      <c r="B285" s="1">
        <v>12</v>
      </c>
      <c r="C285" s="1">
        <v>21</v>
      </c>
      <c r="D285" s="2">
        <v>11.999</v>
      </c>
      <c r="E285" s="3">
        <v>4.2</v>
      </c>
      <c r="F285" s="1">
        <v>243</v>
      </c>
      <c r="G285" s="1">
        <v>150</v>
      </c>
      <c r="H285" s="1">
        <v>85</v>
      </c>
      <c r="I285" s="1">
        <v>38</v>
      </c>
      <c r="J285" s="1">
        <v>18</v>
      </c>
      <c r="K285" s="1">
        <v>5</v>
      </c>
      <c r="L285" s="1">
        <v>1</v>
      </c>
      <c r="M285" s="1">
        <v>2</v>
      </c>
      <c r="N285" s="1">
        <v>0</v>
      </c>
      <c r="O285" s="1">
        <v>0</v>
      </c>
      <c r="P285" s="1">
        <v>2</v>
      </c>
      <c r="Q285" s="1">
        <v>0</v>
      </c>
      <c r="R285" s="1">
        <v>0</v>
      </c>
      <c r="S285" s="1">
        <v>0</v>
      </c>
      <c r="T285" s="1">
        <v>2</v>
      </c>
      <c r="U285" s="1">
        <f t="shared" si="60"/>
        <v>544</v>
      </c>
      <c r="V285" s="1">
        <f t="shared" si="61"/>
        <v>301</v>
      </c>
      <c r="W285" s="1">
        <f t="shared" si="62"/>
        <v>151</v>
      </c>
      <c r="X285" s="1">
        <f t="shared" si="63"/>
        <v>66</v>
      </c>
      <c r="Y285" s="1">
        <f t="shared" si="64"/>
        <v>28</v>
      </c>
      <c r="Z285" s="1">
        <f t="shared" si="65"/>
        <v>10</v>
      </c>
      <c r="AA285" s="1">
        <f t="shared" si="66"/>
        <v>5</v>
      </c>
      <c r="AB285" s="1">
        <f t="shared" si="67"/>
        <v>4</v>
      </c>
      <c r="AC285" s="1">
        <f t="shared" si="68"/>
        <v>2</v>
      </c>
      <c r="AD285" s="1">
        <f t="shared" si="69"/>
        <v>2</v>
      </c>
      <c r="AE285" s="1">
        <f t="shared" si="70"/>
        <v>2</v>
      </c>
      <c r="AF285" s="1">
        <f t="shared" si="71"/>
        <v>0</v>
      </c>
      <c r="AG285" s="1">
        <f t="shared" si="72"/>
        <v>0</v>
      </c>
      <c r="AH285" s="1">
        <f t="shared" si="73"/>
        <v>0</v>
      </c>
      <c r="AI285" s="9">
        <f t="shared" si="74"/>
        <v>27.75735294117647</v>
      </c>
    </row>
    <row r="286" spans="1:35" ht="15">
      <c r="A286" s="1">
        <v>11999</v>
      </c>
      <c r="B286" s="1">
        <v>12</v>
      </c>
      <c r="C286" s="1">
        <v>22</v>
      </c>
      <c r="D286" s="2">
        <v>12.041</v>
      </c>
      <c r="E286" s="3">
        <v>4.2</v>
      </c>
      <c r="F286" s="1">
        <v>290</v>
      </c>
      <c r="G286" s="1">
        <v>168</v>
      </c>
      <c r="H286" s="1">
        <v>133</v>
      </c>
      <c r="I286" s="1">
        <v>74</v>
      </c>
      <c r="J286" s="1">
        <v>54</v>
      </c>
      <c r="K286" s="1">
        <v>34</v>
      </c>
      <c r="L286" s="1">
        <v>13</v>
      </c>
      <c r="M286" s="1">
        <v>5</v>
      </c>
      <c r="N286" s="1">
        <v>0</v>
      </c>
      <c r="O286" s="1">
        <v>2</v>
      </c>
      <c r="P286" s="1">
        <v>1</v>
      </c>
      <c r="Q286" s="1">
        <v>0</v>
      </c>
      <c r="R286" s="1">
        <v>0</v>
      </c>
      <c r="S286" s="1">
        <v>0</v>
      </c>
      <c r="T286" s="1">
        <v>2</v>
      </c>
      <c r="U286" s="1">
        <f t="shared" si="60"/>
        <v>774</v>
      </c>
      <c r="V286" s="1">
        <f t="shared" si="61"/>
        <v>484</v>
      </c>
      <c r="W286" s="1">
        <f t="shared" si="62"/>
        <v>316</v>
      </c>
      <c r="X286" s="1">
        <f t="shared" si="63"/>
        <v>183</v>
      </c>
      <c r="Y286" s="1">
        <f t="shared" si="64"/>
        <v>109</v>
      </c>
      <c r="Z286" s="1">
        <f t="shared" si="65"/>
        <v>55</v>
      </c>
      <c r="AA286" s="1">
        <f t="shared" si="66"/>
        <v>21</v>
      </c>
      <c r="AB286" s="1">
        <f t="shared" si="67"/>
        <v>8</v>
      </c>
      <c r="AC286" s="1">
        <f t="shared" si="68"/>
        <v>3</v>
      </c>
      <c r="AD286" s="1">
        <f t="shared" si="69"/>
        <v>3</v>
      </c>
      <c r="AE286" s="1">
        <f t="shared" si="70"/>
        <v>1</v>
      </c>
      <c r="AF286" s="1">
        <f t="shared" si="71"/>
        <v>0</v>
      </c>
      <c r="AG286" s="1">
        <f t="shared" si="72"/>
        <v>0</v>
      </c>
      <c r="AH286" s="1">
        <f t="shared" si="73"/>
        <v>0</v>
      </c>
      <c r="AI286" s="9">
        <f t="shared" si="74"/>
        <v>40.82687338501292</v>
      </c>
    </row>
    <row r="287" spans="1:35" ht="15">
      <c r="A287" s="1">
        <v>11999</v>
      </c>
      <c r="B287" s="1">
        <v>12</v>
      </c>
      <c r="C287" s="1">
        <v>23</v>
      </c>
      <c r="D287" s="2">
        <v>12.083</v>
      </c>
      <c r="E287" s="3">
        <v>4.2</v>
      </c>
      <c r="F287" s="1">
        <v>382</v>
      </c>
      <c r="G287" s="1">
        <v>211</v>
      </c>
      <c r="H287" s="1">
        <v>138</v>
      </c>
      <c r="I287" s="1">
        <v>72</v>
      </c>
      <c r="J287" s="1">
        <v>31</v>
      </c>
      <c r="K287" s="1">
        <v>7</v>
      </c>
      <c r="L287" s="1">
        <v>4</v>
      </c>
      <c r="M287" s="1">
        <v>1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2</v>
      </c>
      <c r="U287" s="1">
        <f t="shared" si="60"/>
        <v>846</v>
      </c>
      <c r="V287" s="1">
        <f t="shared" si="61"/>
        <v>464</v>
      </c>
      <c r="W287" s="1">
        <f t="shared" si="62"/>
        <v>253</v>
      </c>
      <c r="X287" s="1">
        <f t="shared" si="63"/>
        <v>115</v>
      </c>
      <c r="Y287" s="1">
        <f t="shared" si="64"/>
        <v>43</v>
      </c>
      <c r="Z287" s="1">
        <f t="shared" si="65"/>
        <v>12</v>
      </c>
      <c r="AA287" s="1">
        <f t="shared" si="66"/>
        <v>5</v>
      </c>
      <c r="AB287" s="1">
        <f t="shared" si="67"/>
        <v>1</v>
      </c>
      <c r="AC287" s="1">
        <f t="shared" si="68"/>
        <v>0</v>
      </c>
      <c r="AD287" s="1">
        <f t="shared" si="69"/>
        <v>0</v>
      </c>
      <c r="AE287" s="1">
        <f t="shared" si="70"/>
        <v>0</v>
      </c>
      <c r="AF287" s="1">
        <f t="shared" si="71"/>
        <v>0</v>
      </c>
      <c r="AG287" s="1">
        <f t="shared" si="72"/>
        <v>0</v>
      </c>
      <c r="AH287" s="1">
        <f t="shared" si="73"/>
        <v>0</v>
      </c>
      <c r="AI287" s="9">
        <f t="shared" si="74"/>
        <v>29.905437352245862</v>
      </c>
    </row>
    <row r="288" spans="1:35" ht="15">
      <c r="A288" s="1">
        <v>11999</v>
      </c>
      <c r="B288" s="1">
        <v>12</v>
      </c>
      <c r="C288" s="1">
        <v>24</v>
      </c>
      <c r="D288" s="2">
        <v>12.125</v>
      </c>
      <c r="E288" s="3">
        <v>5.5</v>
      </c>
      <c r="F288" s="1">
        <v>531</v>
      </c>
      <c r="G288" s="1">
        <v>323</v>
      </c>
      <c r="H288" s="1">
        <v>142</v>
      </c>
      <c r="I288" s="1">
        <v>88</v>
      </c>
      <c r="J288" s="1">
        <v>39</v>
      </c>
      <c r="K288" s="1">
        <v>13</v>
      </c>
      <c r="L288" s="1">
        <v>2</v>
      </c>
      <c r="M288" s="1">
        <v>3</v>
      </c>
      <c r="N288" s="1">
        <v>1</v>
      </c>
      <c r="O288" s="1">
        <v>0</v>
      </c>
      <c r="P288" s="1">
        <v>0</v>
      </c>
      <c r="Q288" s="1">
        <v>0</v>
      </c>
      <c r="R288" s="1">
        <v>0</v>
      </c>
      <c r="S288" s="1">
        <v>2</v>
      </c>
      <c r="T288" s="1">
        <v>2</v>
      </c>
      <c r="U288" s="1">
        <f t="shared" si="60"/>
        <v>1144</v>
      </c>
      <c r="V288" s="1">
        <f t="shared" si="61"/>
        <v>613</v>
      </c>
      <c r="W288" s="1">
        <f t="shared" si="62"/>
        <v>290</v>
      </c>
      <c r="X288" s="1">
        <f t="shared" si="63"/>
        <v>148</v>
      </c>
      <c r="Y288" s="1">
        <f t="shared" si="64"/>
        <v>60</v>
      </c>
      <c r="Z288" s="1">
        <f t="shared" si="65"/>
        <v>21</v>
      </c>
      <c r="AA288" s="1">
        <f t="shared" si="66"/>
        <v>8</v>
      </c>
      <c r="AB288" s="1">
        <f t="shared" si="67"/>
        <v>6</v>
      </c>
      <c r="AC288" s="1">
        <f t="shared" si="68"/>
        <v>3</v>
      </c>
      <c r="AD288" s="1">
        <f t="shared" si="69"/>
        <v>2</v>
      </c>
      <c r="AE288" s="1">
        <f t="shared" si="70"/>
        <v>2</v>
      </c>
      <c r="AF288" s="1">
        <f t="shared" si="71"/>
        <v>2</v>
      </c>
      <c r="AG288" s="1">
        <f t="shared" si="72"/>
        <v>2</v>
      </c>
      <c r="AH288" s="1">
        <f t="shared" si="73"/>
        <v>2</v>
      </c>
      <c r="AI288" s="9">
        <f t="shared" si="74"/>
        <v>25.34965034965035</v>
      </c>
    </row>
    <row r="289" spans="1:35" ht="15">
      <c r="A289" s="1">
        <v>11999</v>
      </c>
      <c r="B289" s="1">
        <v>13</v>
      </c>
      <c r="C289" s="1">
        <v>1</v>
      </c>
      <c r="D289" s="2">
        <v>12.18</v>
      </c>
      <c r="E289" s="3">
        <v>6</v>
      </c>
      <c r="F289" s="1">
        <v>248</v>
      </c>
      <c r="G289" s="1">
        <v>152</v>
      </c>
      <c r="H289" s="1">
        <v>104</v>
      </c>
      <c r="I289" s="1">
        <v>39</v>
      </c>
      <c r="J289" s="1">
        <v>27</v>
      </c>
      <c r="K289" s="1">
        <v>10</v>
      </c>
      <c r="L289" s="1">
        <v>2</v>
      </c>
      <c r="M289" s="1">
        <v>2</v>
      </c>
      <c r="N289" s="1">
        <v>0</v>
      </c>
      <c r="O289" s="1">
        <v>1</v>
      </c>
      <c r="P289" s="1">
        <v>2</v>
      </c>
      <c r="Q289" s="1">
        <v>0</v>
      </c>
      <c r="R289" s="1">
        <v>0</v>
      </c>
      <c r="S289" s="1">
        <v>1</v>
      </c>
      <c r="T289" s="1">
        <v>2</v>
      </c>
      <c r="U289" s="1">
        <f t="shared" si="60"/>
        <v>588</v>
      </c>
      <c r="V289" s="1">
        <f t="shared" si="61"/>
        <v>340</v>
      </c>
      <c r="W289" s="1">
        <f t="shared" si="62"/>
        <v>188</v>
      </c>
      <c r="X289" s="1">
        <f t="shared" si="63"/>
        <v>84</v>
      </c>
      <c r="Y289" s="1">
        <f t="shared" si="64"/>
        <v>45</v>
      </c>
      <c r="Z289" s="1">
        <f t="shared" si="65"/>
        <v>18</v>
      </c>
      <c r="AA289" s="1">
        <f t="shared" si="66"/>
        <v>8</v>
      </c>
      <c r="AB289" s="1">
        <f t="shared" si="67"/>
        <v>6</v>
      </c>
      <c r="AC289" s="1">
        <f t="shared" si="68"/>
        <v>4</v>
      </c>
      <c r="AD289" s="1">
        <f t="shared" si="69"/>
        <v>4</v>
      </c>
      <c r="AE289" s="1">
        <f t="shared" si="70"/>
        <v>3</v>
      </c>
      <c r="AF289" s="1">
        <f t="shared" si="71"/>
        <v>1</v>
      </c>
      <c r="AG289" s="1">
        <f t="shared" si="72"/>
        <v>1</v>
      </c>
      <c r="AH289" s="1">
        <f t="shared" si="73"/>
        <v>1</v>
      </c>
      <c r="AI289" s="9">
        <f t="shared" si="74"/>
        <v>31.97278911564626</v>
      </c>
    </row>
    <row r="290" spans="1:35" ht="15">
      <c r="A290" s="1">
        <v>11999</v>
      </c>
      <c r="B290" s="1">
        <v>13</v>
      </c>
      <c r="C290" s="1">
        <v>2</v>
      </c>
      <c r="D290" s="2">
        <v>12.24</v>
      </c>
      <c r="E290" s="3">
        <v>4.7</v>
      </c>
      <c r="F290" s="1">
        <v>153</v>
      </c>
      <c r="G290" s="1">
        <v>102</v>
      </c>
      <c r="H290" s="1">
        <v>67</v>
      </c>
      <c r="I290" s="1">
        <v>44</v>
      </c>
      <c r="J290" s="1">
        <v>25</v>
      </c>
      <c r="K290" s="1">
        <v>6</v>
      </c>
      <c r="L290" s="1">
        <v>4</v>
      </c>
      <c r="M290" s="1">
        <v>2</v>
      </c>
      <c r="N290" s="1">
        <v>0</v>
      </c>
      <c r="O290" s="1">
        <v>0</v>
      </c>
      <c r="P290" s="1">
        <v>1</v>
      </c>
      <c r="Q290" s="1">
        <v>0</v>
      </c>
      <c r="R290" s="1">
        <v>0</v>
      </c>
      <c r="S290" s="1">
        <v>0</v>
      </c>
      <c r="T290" s="1">
        <v>2</v>
      </c>
      <c r="U290" s="1">
        <f t="shared" si="60"/>
        <v>404</v>
      </c>
      <c r="V290" s="1">
        <f t="shared" si="61"/>
        <v>251</v>
      </c>
      <c r="W290" s="1">
        <f t="shared" si="62"/>
        <v>149</v>
      </c>
      <c r="X290" s="1">
        <f t="shared" si="63"/>
        <v>82</v>
      </c>
      <c r="Y290" s="1">
        <f t="shared" si="64"/>
        <v>38</v>
      </c>
      <c r="Z290" s="1">
        <f t="shared" si="65"/>
        <v>13</v>
      </c>
      <c r="AA290" s="1">
        <f t="shared" si="66"/>
        <v>7</v>
      </c>
      <c r="AB290" s="1">
        <f t="shared" si="67"/>
        <v>3</v>
      </c>
      <c r="AC290" s="1">
        <f t="shared" si="68"/>
        <v>1</v>
      </c>
      <c r="AD290" s="1">
        <f t="shared" si="69"/>
        <v>1</v>
      </c>
      <c r="AE290" s="1">
        <f t="shared" si="70"/>
        <v>1</v>
      </c>
      <c r="AF290" s="1">
        <f t="shared" si="71"/>
        <v>0</v>
      </c>
      <c r="AG290" s="1">
        <f t="shared" si="72"/>
        <v>0</v>
      </c>
      <c r="AH290" s="1">
        <f t="shared" si="73"/>
        <v>0</v>
      </c>
      <c r="AI290" s="9">
        <f t="shared" si="74"/>
        <v>36.88118811881188</v>
      </c>
    </row>
    <row r="291" spans="1:35" ht="15">
      <c r="A291" s="1">
        <v>11999</v>
      </c>
      <c r="B291" s="1">
        <v>13</v>
      </c>
      <c r="C291" s="1">
        <v>3</v>
      </c>
      <c r="D291" s="2">
        <v>12.287</v>
      </c>
      <c r="E291" s="3">
        <v>4.7</v>
      </c>
      <c r="F291" s="1">
        <v>268</v>
      </c>
      <c r="G291" s="1">
        <v>156</v>
      </c>
      <c r="H291" s="1">
        <v>95</v>
      </c>
      <c r="I291" s="1">
        <v>50</v>
      </c>
      <c r="J291" s="1">
        <v>26</v>
      </c>
      <c r="K291" s="1">
        <v>7</v>
      </c>
      <c r="L291" s="1">
        <v>4</v>
      </c>
      <c r="M291" s="1">
        <v>1</v>
      </c>
      <c r="N291" s="1">
        <v>0</v>
      </c>
      <c r="O291" s="1">
        <v>1</v>
      </c>
      <c r="P291" s="1">
        <v>0</v>
      </c>
      <c r="Q291" s="1">
        <v>0</v>
      </c>
      <c r="R291" s="1">
        <v>0</v>
      </c>
      <c r="S291" s="1">
        <v>0</v>
      </c>
      <c r="T291" s="1">
        <v>2</v>
      </c>
      <c r="U291" s="1">
        <f t="shared" si="60"/>
        <v>608</v>
      </c>
      <c r="V291" s="1">
        <f t="shared" si="61"/>
        <v>340</v>
      </c>
      <c r="W291" s="1">
        <f t="shared" si="62"/>
        <v>184</v>
      </c>
      <c r="X291" s="1">
        <f t="shared" si="63"/>
        <v>89</v>
      </c>
      <c r="Y291" s="1">
        <f t="shared" si="64"/>
        <v>39</v>
      </c>
      <c r="Z291" s="1">
        <f t="shared" si="65"/>
        <v>13</v>
      </c>
      <c r="AA291" s="1">
        <f t="shared" si="66"/>
        <v>6</v>
      </c>
      <c r="AB291" s="1">
        <f t="shared" si="67"/>
        <v>2</v>
      </c>
      <c r="AC291" s="1">
        <f t="shared" si="68"/>
        <v>1</v>
      </c>
      <c r="AD291" s="1">
        <f t="shared" si="69"/>
        <v>1</v>
      </c>
      <c r="AE291" s="1">
        <f t="shared" si="70"/>
        <v>0</v>
      </c>
      <c r="AF291" s="1">
        <f t="shared" si="71"/>
        <v>0</v>
      </c>
      <c r="AG291" s="1">
        <f t="shared" si="72"/>
        <v>0</v>
      </c>
      <c r="AH291" s="1">
        <f t="shared" si="73"/>
        <v>0</v>
      </c>
      <c r="AI291" s="9">
        <f t="shared" si="74"/>
        <v>30.263157894736842</v>
      </c>
    </row>
    <row r="292" spans="1:35" ht="15">
      <c r="A292" s="1">
        <v>11999</v>
      </c>
      <c r="B292" s="1">
        <v>13</v>
      </c>
      <c r="C292" s="1">
        <v>4</v>
      </c>
      <c r="D292" s="2">
        <v>12.334</v>
      </c>
      <c r="E292" s="3">
        <v>4.7</v>
      </c>
      <c r="F292" s="1">
        <v>194</v>
      </c>
      <c r="G292" s="1">
        <v>88</v>
      </c>
      <c r="H292" s="1">
        <v>63</v>
      </c>
      <c r="I292" s="1">
        <v>31</v>
      </c>
      <c r="J292" s="1">
        <v>12</v>
      </c>
      <c r="K292" s="1">
        <v>1</v>
      </c>
      <c r="L292" s="1">
        <v>1</v>
      </c>
      <c r="M292" s="1">
        <v>1</v>
      </c>
      <c r="N292" s="1">
        <v>0</v>
      </c>
      <c r="O292" s="1">
        <v>1</v>
      </c>
      <c r="P292" s="1">
        <v>0</v>
      </c>
      <c r="Q292" s="1">
        <v>0</v>
      </c>
      <c r="R292" s="1">
        <v>0</v>
      </c>
      <c r="S292" s="1">
        <v>0</v>
      </c>
      <c r="T292" s="1">
        <v>2</v>
      </c>
      <c r="U292" s="1">
        <f t="shared" si="60"/>
        <v>392</v>
      </c>
      <c r="V292" s="1">
        <f t="shared" si="61"/>
        <v>198</v>
      </c>
      <c r="W292" s="1">
        <f t="shared" si="62"/>
        <v>110</v>
      </c>
      <c r="X292" s="1">
        <f t="shared" si="63"/>
        <v>47</v>
      </c>
      <c r="Y292" s="1">
        <f t="shared" si="64"/>
        <v>16</v>
      </c>
      <c r="Z292" s="1">
        <f t="shared" si="65"/>
        <v>4</v>
      </c>
      <c r="AA292" s="1">
        <f t="shared" si="66"/>
        <v>3</v>
      </c>
      <c r="AB292" s="1">
        <f t="shared" si="67"/>
        <v>2</v>
      </c>
      <c r="AC292" s="1">
        <f t="shared" si="68"/>
        <v>1</v>
      </c>
      <c r="AD292" s="1">
        <f t="shared" si="69"/>
        <v>1</v>
      </c>
      <c r="AE292" s="1">
        <f t="shared" si="70"/>
        <v>0</v>
      </c>
      <c r="AF292" s="1">
        <f t="shared" si="71"/>
        <v>0</v>
      </c>
      <c r="AG292" s="1">
        <f t="shared" si="72"/>
        <v>0</v>
      </c>
      <c r="AH292" s="1">
        <f t="shared" si="73"/>
        <v>0</v>
      </c>
      <c r="AI292" s="9">
        <f t="shared" si="74"/>
        <v>28.061224489795915</v>
      </c>
    </row>
    <row r="293" spans="1:35" ht="15">
      <c r="A293" s="1">
        <v>11999</v>
      </c>
      <c r="B293" s="1">
        <v>13</v>
      </c>
      <c r="C293" s="1">
        <v>5</v>
      </c>
      <c r="D293" s="2">
        <v>12.381</v>
      </c>
      <c r="E293" s="3">
        <v>4.7</v>
      </c>
      <c r="F293" s="1">
        <v>257</v>
      </c>
      <c r="G293" s="1">
        <v>132</v>
      </c>
      <c r="H293" s="1">
        <v>78</v>
      </c>
      <c r="I293" s="1">
        <v>33</v>
      </c>
      <c r="J293" s="1">
        <v>16</v>
      </c>
      <c r="K293" s="1">
        <v>7</v>
      </c>
      <c r="L293" s="1">
        <v>1</v>
      </c>
      <c r="M293" s="1">
        <v>2</v>
      </c>
      <c r="N293" s="1">
        <v>2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2</v>
      </c>
      <c r="U293" s="1">
        <f t="shared" si="60"/>
        <v>528</v>
      </c>
      <c r="V293" s="1">
        <f t="shared" si="61"/>
        <v>271</v>
      </c>
      <c r="W293" s="1">
        <f t="shared" si="62"/>
        <v>139</v>
      </c>
      <c r="X293" s="1">
        <f t="shared" si="63"/>
        <v>61</v>
      </c>
      <c r="Y293" s="1">
        <f t="shared" si="64"/>
        <v>28</v>
      </c>
      <c r="Z293" s="1">
        <f t="shared" si="65"/>
        <v>12</v>
      </c>
      <c r="AA293" s="1">
        <f t="shared" si="66"/>
        <v>5</v>
      </c>
      <c r="AB293" s="1">
        <f t="shared" si="67"/>
        <v>4</v>
      </c>
      <c r="AC293" s="1">
        <f t="shared" si="68"/>
        <v>2</v>
      </c>
      <c r="AD293" s="1">
        <f t="shared" si="69"/>
        <v>0</v>
      </c>
      <c r="AE293" s="1">
        <f t="shared" si="70"/>
        <v>0</v>
      </c>
      <c r="AF293" s="1">
        <f t="shared" si="71"/>
        <v>0</v>
      </c>
      <c r="AG293" s="1">
        <f t="shared" si="72"/>
        <v>0</v>
      </c>
      <c r="AH293" s="1">
        <f t="shared" si="73"/>
        <v>0</v>
      </c>
      <c r="AI293" s="9">
        <f t="shared" si="74"/>
        <v>26.325757575757574</v>
      </c>
    </row>
    <row r="294" spans="1:35" ht="15">
      <c r="A294" s="1">
        <v>11999</v>
      </c>
      <c r="B294" s="1">
        <v>13</v>
      </c>
      <c r="C294" s="1">
        <v>6</v>
      </c>
      <c r="D294" s="2">
        <v>12.428</v>
      </c>
      <c r="E294" s="3">
        <v>4.7</v>
      </c>
      <c r="F294" s="1">
        <v>252</v>
      </c>
      <c r="G294" s="1">
        <v>137</v>
      </c>
      <c r="H294" s="1">
        <v>75</v>
      </c>
      <c r="I294" s="1">
        <v>20</v>
      </c>
      <c r="J294" s="1">
        <v>14</v>
      </c>
      <c r="K294" s="1">
        <v>8</v>
      </c>
      <c r="L294" s="1">
        <v>2</v>
      </c>
      <c r="M294" s="1">
        <v>2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2</v>
      </c>
      <c r="U294" s="1">
        <f t="shared" si="60"/>
        <v>510</v>
      </c>
      <c r="V294" s="1">
        <f t="shared" si="61"/>
        <v>258</v>
      </c>
      <c r="W294" s="1">
        <f t="shared" si="62"/>
        <v>121</v>
      </c>
      <c r="X294" s="1">
        <f t="shared" si="63"/>
        <v>46</v>
      </c>
      <c r="Y294" s="1">
        <f t="shared" si="64"/>
        <v>26</v>
      </c>
      <c r="Z294" s="1">
        <f t="shared" si="65"/>
        <v>12</v>
      </c>
      <c r="AA294" s="1">
        <f t="shared" si="66"/>
        <v>4</v>
      </c>
      <c r="AB294" s="1">
        <f t="shared" si="67"/>
        <v>2</v>
      </c>
      <c r="AC294" s="1">
        <f t="shared" si="68"/>
        <v>0</v>
      </c>
      <c r="AD294" s="1">
        <f t="shared" si="69"/>
        <v>0</v>
      </c>
      <c r="AE294" s="1">
        <f t="shared" si="70"/>
        <v>0</v>
      </c>
      <c r="AF294" s="1">
        <f t="shared" si="71"/>
        <v>0</v>
      </c>
      <c r="AG294" s="1">
        <f t="shared" si="72"/>
        <v>0</v>
      </c>
      <c r="AH294" s="1">
        <f t="shared" si="73"/>
        <v>0</v>
      </c>
      <c r="AI294" s="9">
        <f t="shared" si="74"/>
        <v>23.72549019607843</v>
      </c>
    </row>
    <row r="295" spans="1:35" ht="15">
      <c r="A295" s="1">
        <v>11999</v>
      </c>
      <c r="B295" s="1">
        <v>13</v>
      </c>
      <c r="C295" s="1">
        <v>7</v>
      </c>
      <c r="D295" s="2">
        <v>12.475</v>
      </c>
      <c r="E295" s="3">
        <v>4.7</v>
      </c>
      <c r="F295" s="1">
        <v>115</v>
      </c>
      <c r="G295" s="1">
        <v>99</v>
      </c>
      <c r="H295" s="1">
        <v>55</v>
      </c>
      <c r="I295" s="1">
        <v>33</v>
      </c>
      <c r="J295" s="1">
        <v>9</v>
      </c>
      <c r="K295" s="1">
        <v>3</v>
      </c>
      <c r="L295" s="1">
        <v>0</v>
      </c>
      <c r="M295" s="1">
        <v>2</v>
      </c>
      <c r="N295" s="1">
        <v>0</v>
      </c>
      <c r="O295" s="1">
        <v>1</v>
      </c>
      <c r="P295" s="1">
        <v>1</v>
      </c>
      <c r="Q295" s="1">
        <v>0</v>
      </c>
      <c r="R295" s="1">
        <v>0</v>
      </c>
      <c r="S295" s="1">
        <v>0</v>
      </c>
      <c r="T295" s="1">
        <v>2</v>
      </c>
      <c r="U295" s="1">
        <f t="shared" si="60"/>
        <v>318</v>
      </c>
      <c r="V295" s="1">
        <f t="shared" si="61"/>
        <v>203</v>
      </c>
      <c r="W295" s="1">
        <f t="shared" si="62"/>
        <v>104</v>
      </c>
      <c r="X295" s="1">
        <f t="shared" si="63"/>
        <v>49</v>
      </c>
      <c r="Y295" s="1">
        <f t="shared" si="64"/>
        <v>16</v>
      </c>
      <c r="Z295" s="1">
        <f t="shared" si="65"/>
        <v>7</v>
      </c>
      <c r="AA295" s="1">
        <f t="shared" si="66"/>
        <v>4</v>
      </c>
      <c r="AB295" s="1">
        <f t="shared" si="67"/>
        <v>4</v>
      </c>
      <c r="AC295" s="1">
        <f t="shared" si="68"/>
        <v>2</v>
      </c>
      <c r="AD295" s="1">
        <f t="shared" si="69"/>
        <v>2</v>
      </c>
      <c r="AE295" s="1">
        <f t="shared" si="70"/>
        <v>1</v>
      </c>
      <c r="AF295" s="1">
        <f t="shared" si="71"/>
        <v>0</v>
      </c>
      <c r="AG295" s="1">
        <f t="shared" si="72"/>
        <v>0</v>
      </c>
      <c r="AH295" s="1">
        <f t="shared" si="73"/>
        <v>0</v>
      </c>
      <c r="AI295" s="9">
        <f t="shared" si="74"/>
        <v>32.70440251572327</v>
      </c>
    </row>
    <row r="296" spans="1:35" ht="15">
      <c r="A296" s="1">
        <v>11999</v>
      </c>
      <c r="B296" s="1">
        <v>13</v>
      </c>
      <c r="C296" s="1">
        <v>8</v>
      </c>
      <c r="D296" s="2">
        <v>12.522</v>
      </c>
      <c r="E296" s="3">
        <v>4.7</v>
      </c>
      <c r="F296" s="1">
        <v>168</v>
      </c>
      <c r="G296" s="1">
        <v>101</v>
      </c>
      <c r="H296" s="1">
        <v>49</v>
      </c>
      <c r="I296" s="1">
        <v>24</v>
      </c>
      <c r="J296" s="1">
        <v>6</v>
      </c>
      <c r="K296" s="1">
        <v>3</v>
      </c>
      <c r="L296" s="1">
        <v>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2</v>
      </c>
      <c r="U296" s="1">
        <f t="shared" si="60"/>
        <v>352</v>
      </c>
      <c r="V296" s="1">
        <f t="shared" si="61"/>
        <v>184</v>
      </c>
      <c r="W296" s="1">
        <f t="shared" si="62"/>
        <v>83</v>
      </c>
      <c r="X296" s="1">
        <f t="shared" si="63"/>
        <v>34</v>
      </c>
      <c r="Y296" s="1">
        <f t="shared" si="64"/>
        <v>10</v>
      </c>
      <c r="Z296" s="1">
        <f t="shared" si="65"/>
        <v>4</v>
      </c>
      <c r="AA296" s="1">
        <f t="shared" si="66"/>
        <v>1</v>
      </c>
      <c r="AB296" s="1">
        <f t="shared" si="67"/>
        <v>0</v>
      </c>
      <c r="AC296" s="1">
        <f t="shared" si="68"/>
        <v>0</v>
      </c>
      <c r="AD296" s="1">
        <f t="shared" si="69"/>
        <v>0</v>
      </c>
      <c r="AE296" s="1">
        <f t="shared" si="70"/>
        <v>0</v>
      </c>
      <c r="AF296" s="1">
        <f t="shared" si="71"/>
        <v>0</v>
      </c>
      <c r="AG296" s="1">
        <f t="shared" si="72"/>
        <v>0</v>
      </c>
      <c r="AH296" s="1">
        <f t="shared" si="73"/>
        <v>0</v>
      </c>
      <c r="AI296" s="9">
        <f t="shared" si="74"/>
        <v>23.579545454545457</v>
      </c>
    </row>
    <row r="297" spans="1:35" ht="15">
      <c r="A297" s="1">
        <v>11999</v>
      </c>
      <c r="B297" s="1">
        <v>13</v>
      </c>
      <c r="C297" s="1">
        <v>9</v>
      </c>
      <c r="D297" s="2">
        <v>12.569</v>
      </c>
      <c r="E297" s="3">
        <v>4.8</v>
      </c>
      <c r="F297" s="1">
        <v>196</v>
      </c>
      <c r="G297" s="1">
        <v>112</v>
      </c>
      <c r="H297" s="1">
        <v>62</v>
      </c>
      <c r="I297" s="1">
        <v>32</v>
      </c>
      <c r="J297" s="1">
        <v>13</v>
      </c>
      <c r="K297" s="1">
        <v>5</v>
      </c>
      <c r="L297" s="1">
        <v>3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2</v>
      </c>
      <c r="U297" s="1">
        <f t="shared" si="60"/>
        <v>423</v>
      </c>
      <c r="V297" s="1">
        <f t="shared" si="61"/>
        <v>227</v>
      </c>
      <c r="W297" s="1">
        <f t="shared" si="62"/>
        <v>115</v>
      </c>
      <c r="X297" s="1">
        <f t="shared" si="63"/>
        <v>53</v>
      </c>
      <c r="Y297" s="1">
        <f t="shared" si="64"/>
        <v>21</v>
      </c>
      <c r="Z297" s="1">
        <f t="shared" si="65"/>
        <v>8</v>
      </c>
      <c r="AA297" s="1">
        <f t="shared" si="66"/>
        <v>3</v>
      </c>
      <c r="AB297" s="1">
        <f t="shared" si="67"/>
        <v>0</v>
      </c>
      <c r="AC297" s="1">
        <f t="shared" si="68"/>
        <v>0</v>
      </c>
      <c r="AD297" s="1">
        <f t="shared" si="69"/>
        <v>0</v>
      </c>
      <c r="AE297" s="1">
        <f t="shared" si="70"/>
        <v>0</v>
      </c>
      <c r="AF297" s="1">
        <f t="shared" si="71"/>
        <v>0</v>
      </c>
      <c r="AG297" s="1">
        <f t="shared" si="72"/>
        <v>0</v>
      </c>
      <c r="AH297" s="1">
        <f t="shared" si="73"/>
        <v>0</v>
      </c>
      <c r="AI297" s="9">
        <f t="shared" si="74"/>
        <v>27.18676122931442</v>
      </c>
    </row>
    <row r="298" spans="1:35" ht="15">
      <c r="A298" s="1">
        <v>11999</v>
      </c>
      <c r="B298" s="1">
        <v>13</v>
      </c>
      <c r="C298" s="1">
        <v>10</v>
      </c>
      <c r="D298" s="2">
        <v>12.617</v>
      </c>
      <c r="E298" s="3">
        <v>6</v>
      </c>
      <c r="F298" s="1">
        <v>102</v>
      </c>
      <c r="G298" s="1">
        <v>42</v>
      </c>
      <c r="H298" s="1">
        <v>30</v>
      </c>
      <c r="I298" s="1">
        <v>15</v>
      </c>
      <c r="J298" s="1">
        <v>9</v>
      </c>
      <c r="K298" s="1">
        <v>5</v>
      </c>
      <c r="L298" s="1">
        <v>3</v>
      </c>
      <c r="M298" s="1">
        <v>1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2</v>
      </c>
      <c r="U298" s="1">
        <f t="shared" si="60"/>
        <v>207</v>
      </c>
      <c r="V298" s="1">
        <f t="shared" si="61"/>
        <v>105</v>
      </c>
      <c r="W298" s="1">
        <f t="shared" si="62"/>
        <v>63</v>
      </c>
      <c r="X298" s="1">
        <f t="shared" si="63"/>
        <v>33</v>
      </c>
      <c r="Y298" s="1">
        <f t="shared" si="64"/>
        <v>18</v>
      </c>
      <c r="Z298" s="1">
        <f t="shared" si="65"/>
        <v>9</v>
      </c>
      <c r="AA298" s="1">
        <f t="shared" si="66"/>
        <v>4</v>
      </c>
      <c r="AB298" s="1">
        <f t="shared" si="67"/>
        <v>1</v>
      </c>
      <c r="AC298" s="1">
        <f t="shared" si="68"/>
        <v>0</v>
      </c>
      <c r="AD298" s="1">
        <f t="shared" si="69"/>
        <v>0</v>
      </c>
      <c r="AE298" s="1">
        <f t="shared" si="70"/>
        <v>0</v>
      </c>
      <c r="AF298" s="1">
        <f t="shared" si="71"/>
        <v>0</v>
      </c>
      <c r="AG298" s="1">
        <f t="shared" si="72"/>
        <v>0</v>
      </c>
      <c r="AH298" s="1">
        <f t="shared" si="73"/>
        <v>0</v>
      </c>
      <c r="AI298" s="9">
        <f t="shared" si="74"/>
        <v>30.434782608695656</v>
      </c>
    </row>
    <row r="299" spans="1:35" ht="15">
      <c r="A299" s="1">
        <v>11999</v>
      </c>
      <c r="B299" s="1">
        <v>13</v>
      </c>
      <c r="C299" s="1">
        <v>11</v>
      </c>
      <c r="D299" s="2">
        <v>12.677</v>
      </c>
      <c r="E299" s="3">
        <v>6</v>
      </c>
      <c r="F299" s="1">
        <v>65</v>
      </c>
      <c r="G299" s="1">
        <v>37</v>
      </c>
      <c r="H299" s="1">
        <v>15</v>
      </c>
      <c r="I299" s="1">
        <v>7</v>
      </c>
      <c r="J299" s="1">
        <v>10</v>
      </c>
      <c r="K299" s="1">
        <v>1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2</v>
      </c>
      <c r="U299" s="1">
        <f t="shared" si="60"/>
        <v>135</v>
      </c>
      <c r="V299" s="1">
        <f t="shared" si="61"/>
        <v>70</v>
      </c>
      <c r="W299" s="1">
        <f t="shared" si="62"/>
        <v>33</v>
      </c>
      <c r="X299" s="1">
        <f t="shared" si="63"/>
        <v>18</v>
      </c>
      <c r="Y299" s="1">
        <f t="shared" si="64"/>
        <v>11</v>
      </c>
      <c r="Z299" s="1">
        <f t="shared" si="65"/>
        <v>1</v>
      </c>
      <c r="AA299" s="1">
        <f t="shared" si="66"/>
        <v>0</v>
      </c>
      <c r="AB299" s="1">
        <f t="shared" si="67"/>
        <v>0</v>
      </c>
      <c r="AC299" s="1">
        <f t="shared" si="68"/>
        <v>0</v>
      </c>
      <c r="AD299" s="1">
        <f t="shared" si="69"/>
        <v>0</v>
      </c>
      <c r="AE299" s="1">
        <f t="shared" si="70"/>
        <v>0</v>
      </c>
      <c r="AF299" s="1">
        <f t="shared" si="71"/>
        <v>0</v>
      </c>
      <c r="AG299" s="1">
        <f t="shared" si="72"/>
        <v>0</v>
      </c>
      <c r="AH299" s="1">
        <f t="shared" si="73"/>
        <v>0</v>
      </c>
      <c r="AI299" s="9">
        <f t="shared" si="74"/>
        <v>24.444444444444443</v>
      </c>
    </row>
    <row r="300" spans="1:35" ht="15">
      <c r="A300" s="1">
        <v>11999</v>
      </c>
      <c r="B300" s="1">
        <v>13</v>
      </c>
      <c r="C300" s="1">
        <v>12</v>
      </c>
      <c r="D300" s="2">
        <v>12.737</v>
      </c>
      <c r="E300" s="3">
        <v>4.7</v>
      </c>
      <c r="F300" s="1">
        <v>138</v>
      </c>
      <c r="G300" s="1">
        <v>83</v>
      </c>
      <c r="H300" s="1">
        <v>45</v>
      </c>
      <c r="I300" s="1">
        <v>21</v>
      </c>
      <c r="J300" s="1">
        <v>9</v>
      </c>
      <c r="K300" s="1">
        <v>0</v>
      </c>
      <c r="L300" s="1">
        <v>1</v>
      </c>
      <c r="M300" s="1">
        <v>0</v>
      </c>
      <c r="N300" s="1">
        <v>1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2</v>
      </c>
      <c r="U300" s="1">
        <f t="shared" si="60"/>
        <v>298</v>
      </c>
      <c r="V300" s="1">
        <f t="shared" si="61"/>
        <v>160</v>
      </c>
      <c r="W300" s="1">
        <f t="shared" si="62"/>
        <v>77</v>
      </c>
      <c r="X300" s="1">
        <f t="shared" si="63"/>
        <v>32</v>
      </c>
      <c r="Y300" s="1">
        <f t="shared" si="64"/>
        <v>11</v>
      </c>
      <c r="Z300" s="1">
        <f t="shared" si="65"/>
        <v>2</v>
      </c>
      <c r="AA300" s="1">
        <f t="shared" si="66"/>
        <v>2</v>
      </c>
      <c r="AB300" s="1">
        <f t="shared" si="67"/>
        <v>1</v>
      </c>
      <c r="AC300" s="1">
        <f t="shared" si="68"/>
        <v>1</v>
      </c>
      <c r="AD300" s="1">
        <f t="shared" si="69"/>
        <v>0</v>
      </c>
      <c r="AE300" s="1">
        <f t="shared" si="70"/>
        <v>0</v>
      </c>
      <c r="AF300" s="1">
        <f t="shared" si="71"/>
        <v>0</v>
      </c>
      <c r="AG300" s="1">
        <f t="shared" si="72"/>
        <v>0</v>
      </c>
      <c r="AH300" s="1">
        <f t="shared" si="73"/>
        <v>0</v>
      </c>
      <c r="AI300" s="9">
        <f t="shared" si="74"/>
        <v>25.838926174496645</v>
      </c>
    </row>
    <row r="301" spans="1:35" ht="15">
      <c r="A301" s="1">
        <v>11999</v>
      </c>
      <c r="B301" s="1">
        <v>13</v>
      </c>
      <c r="C301" s="1">
        <v>13</v>
      </c>
      <c r="D301" s="2">
        <v>12.784</v>
      </c>
      <c r="E301" s="3">
        <v>4.7</v>
      </c>
      <c r="F301" s="1">
        <v>91</v>
      </c>
      <c r="G301" s="1">
        <v>51</v>
      </c>
      <c r="H301" s="1">
        <v>25</v>
      </c>
      <c r="I301" s="1">
        <v>9</v>
      </c>
      <c r="J301" s="1">
        <v>4</v>
      </c>
      <c r="K301" s="1">
        <v>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2</v>
      </c>
      <c r="U301" s="1">
        <f t="shared" si="60"/>
        <v>182</v>
      </c>
      <c r="V301" s="1">
        <f t="shared" si="61"/>
        <v>91</v>
      </c>
      <c r="W301" s="1">
        <f t="shared" si="62"/>
        <v>40</v>
      </c>
      <c r="X301" s="1">
        <f t="shared" si="63"/>
        <v>15</v>
      </c>
      <c r="Y301" s="1">
        <f t="shared" si="64"/>
        <v>6</v>
      </c>
      <c r="Z301" s="1">
        <f t="shared" si="65"/>
        <v>2</v>
      </c>
      <c r="AA301" s="1">
        <f t="shared" si="66"/>
        <v>0</v>
      </c>
      <c r="AB301" s="1">
        <f t="shared" si="67"/>
        <v>0</v>
      </c>
      <c r="AC301" s="1">
        <f t="shared" si="68"/>
        <v>0</v>
      </c>
      <c r="AD301" s="1">
        <f t="shared" si="69"/>
        <v>0</v>
      </c>
      <c r="AE301" s="1">
        <f t="shared" si="70"/>
        <v>0</v>
      </c>
      <c r="AF301" s="1">
        <f t="shared" si="71"/>
        <v>0</v>
      </c>
      <c r="AG301" s="1">
        <f t="shared" si="72"/>
        <v>0</v>
      </c>
      <c r="AH301" s="1">
        <f t="shared" si="73"/>
        <v>0</v>
      </c>
      <c r="AI301" s="9">
        <f t="shared" si="74"/>
        <v>21.978021978021978</v>
      </c>
    </row>
    <row r="302" spans="1:35" ht="15">
      <c r="A302" s="1">
        <v>11999</v>
      </c>
      <c r="B302" s="1">
        <v>13</v>
      </c>
      <c r="C302" s="1">
        <v>14</v>
      </c>
      <c r="D302" s="2">
        <v>12.831</v>
      </c>
      <c r="E302" s="3">
        <v>4.7</v>
      </c>
      <c r="F302" s="1">
        <v>181</v>
      </c>
      <c r="G302" s="1">
        <v>76</v>
      </c>
      <c r="H302" s="1">
        <v>46</v>
      </c>
      <c r="I302" s="1">
        <v>19</v>
      </c>
      <c r="J302" s="1">
        <v>5</v>
      </c>
      <c r="K302" s="1">
        <v>5</v>
      </c>
      <c r="L302" s="1">
        <v>0</v>
      </c>
      <c r="M302" s="1">
        <v>1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2</v>
      </c>
      <c r="U302" s="1">
        <f t="shared" si="60"/>
        <v>333</v>
      </c>
      <c r="V302" s="1">
        <f t="shared" si="61"/>
        <v>152</v>
      </c>
      <c r="W302" s="1">
        <f t="shared" si="62"/>
        <v>76</v>
      </c>
      <c r="X302" s="1">
        <f t="shared" si="63"/>
        <v>30</v>
      </c>
      <c r="Y302" s="1">
        <f t="shared" si="64"/>
        <v>11</v>
      </c>
      <c r="Z302" s="1">
        <f t="shared" si="65"/>
        <v>6</v>
      </c>
      <c r="AA302" s="1">
        <f t="shared" si="66"/>
        <v>1</v>
      </c>
      <c r="AB302" s="1">
        <f t="shared" si="67"/>
        <v>1</v>
      </c>
      <c r="AC302" s="1">
        <f t="shared" si="68"/>
        <v>0</v>
      </c>
      <c r="AD302" s="1">
        <f t="shared" si="69"/>
        <v>0</v>
      </c>
      <c r="AE302" s="1">
        <f t="shared" si="70"/>
        <v>0</v>
      </c>
      <c r="AF302" s="1">
        <f t="shared" si="71"/>
        <v>0</v>
      </c>
      <c r="AG302" s="1">
        <f t="shared" si="72"/>
        <v>0</v>
      </c>
      <c r="AH302" s="1">
        <f t="shared" si="73"/>
        <v>0</v>
      </c>
      <c r="AI302" s="9">
        <f t="shared" si="74"/>
        <v>22.822822822822822</v>
      </c>
    </row>
    <row r="303" spans="1:35" ht="15">
      <c r="A303" s="1">
        <v>11999</v>
      </c>
      <c r="B303" s="1">
        <v>13</v>
      </c>
      <c r="C303" s="1">
        <v>15</v>
      </c>
      <c r="D303" s="2">
        <v>12.878</v>
      </c>
      <c r="E303" s="3">
        <v>4.7</v>
      </c>
      <c r="F303" s="1">
        <v>215</v>
      </c>
      <c r="G303" s="1">
        <v>112</v>
      </c>
      <c r="H303" s="1">
        <v>91</v>
      </c>
      <c r="I303" s="1">
        <v>42</v>
      </c>
      <c r="J303" s="1">
        <v>18</v>
      </c>
      <c r="K303" s="1">
        <v>6</v>
      </c>
      <c r="L303" s="1">
        <v>2</v>
      </c>
      <c r="M303" s="1">
        <v>1</v>
      </c>
      <c r="N303" s="1">
        <v>0</v>
      </c>
      <c r="O303" s="1">
        <v>0</v>
      </c>
      <c r="P303" s="1">
        <v>1</v>
      </c>
      <c r="Q303" s="1">
        <v>0</v>
      </c>
      <c r="R303" s="1">
        <v>0</v>
      </c>
      <c r="S303" s="1">
        <v>0</v>
      </c>
      <c r="T303" s="1">
        <v>2</v>
      </c>
      <c r="U303" s="1">
        <f t="shared" si="60"/>
        <v>488</v>
      </c>
      <c r="V303" s="1">
        <f t="shared" si="61"/>
        <v>273</v>
      </c>
      <c r="W303" s="1">
        <f t="shared" si="62"/>
        <v>161</v>
      </c>
      <c r="X303" s="1">
        <f t="shared" si="63"/>
        <v>70</v>
      </c>
      <c r="Y303" s="1">
        <f t="shared" si="64"/>
        <v>28</v>
      </c>
      <c r="Z303" s="1">
        <f t="shared" si="65"/>
        <v>10</v>
      </c>
      <c r="AA303" s="1">
        <f t="shared" si="66"/>
        <v>4</v>
      </c>
      <c r="AB303" s="1">
        <f t="shared" si="67"/>
        <v>2</v>
      </c>
      <c r="AC303" s="1">
        <f t="shared" si="68"/>
        <v>1</v>
      </c>
      <c r="AD303" s="1">
        <f t="shared" si="69"/>
        <v>1</v>
      </c>
      <c r="AE303" s="1">
        <f t="shared" si="70"/>
        <v>1</v>
      </c>
      <c r="AF303" s="1">
        <f t="shared" si="71"/>
        <v>0</v>
      </c>
      <c r="AG303" s="1">
        <f t="shared" si="72"/>
        <v>0</v>
      </c>
      <c r="AH303" s="1">
        <f t="shared" si="73"/>
        <v>0</v>
      </c>
      <c r="AI303" s="9">
        <f t="shared" si="74"/>
        <v>32.99180327868852</v>
      </c>
    </row>
    <row r="304" spans="1:35" ht="15">
      <c r="A304" s="1">
        <v>11999</v>
      </c>
      <c r="B304" s="1">
        <v>13</v>
      </c>
      <c r="C304" s="1">
        <v>16</v>
      </c>
      <c r="D304" s="2">
        <v>12.925</v>
      </c>
      <c r="E304" s="3">
        <v>4.7</v>
      </c>
      <c r="F304" s="1">
        <v>76</v>
      </c>
      <c r="G304" s="1">
        <v>40</v>
      </c>
      <c r="H304" s="1">
        <v>23</v>
      </c>
      <c r="I304" s="1">
        <v>9</v>
      </c>
      <c r="J304" s="1">
        <v>5</v>
      </c>
      <c r="K304" s="1">
        <v>1</v>
      </c>
      <c r="L304" s="1">
        <v>0</v>
      </c>
      <c r="M304" s="1">
        <v>0</v>
      </c>
      <c r="N304" s="1">
        <v>0</v>
      </c>
      <c r="O304" s="1">
        <v>1</v>
      </c>
      <c r="P304" s="1">
        <v>0</v>
      </c>
      <c r="Q304" s="1">
        <v>0</v>
      </c>
      <c r="R304" s="1">
        <v>0</v>
      </c>
      <c r="S304" s="1">
        <v>0</v>
      </c>
      <c r="T304" s="1">
        <v>2</v>
      </c>
      <c r="U304" s="1">
        <f t="shared" si="60"/>
        <v>155</v>
      </c>
      <c r="V304" s="1">
        <f t="shared" si="61"/>
        <v>79</v>
      </c>
      <c r="W304" s="1">
        <f t="shared" si="62"/>
        <v>39</v>
      </c>
      <c r="X304" s="1">
        <f t="shared" si="63"/>
        <v>16</v>
      </c>
      <c r="Y304" s="1">
        <f t="shared" si="64"/>
        <v>7</v>
      </c>
      <c r="Z304" s="1">
        <f t="shared" si="65"/>
        <v>2</v>
      </c>
      <c r="AA304" s="1">
        <f t="shared" si="66"/>
        <v>1</v>
      </c>
      <c r="AB304" s="1">
        <f t="shared" si="67"/>
        <v>1</v>
      </c>
      <c r="AC304" s="1">
        <f t="shared" si="68"/>
        <v>1</v>
      </c>
      <c r="AD304" s="1">
        <f t="shared" si="69"/>
        <v>1</v>
      </c>
      <c r="AE304" s="1">
        <f t="shared" si="70"/>
        <v>0</v>
      </c>
      <c r="AF304" s="1">
        <f t="shared" si="71"/>
        <v>0</v>
      </c>
      <c r="AG304" s="1">
        <f t="shared" si="72"/>
        <v>0</v>
      </c>
      <c r="AH304" s="1">
        <f t="shared" si="73"/>
        <v>0</v>
      </c>
      <c r="AI304" s="9">
        <f t="shared" si="74"/>
        <v>25.161290322580644</v>
      </c>
    </row>
    <row r="305" spans="1:35" ht="15">
      <c r="A305" s="1">
        <v>11999</v>
      </c>
      <c r="B305" s="1">
        <v>13</v>
      </c>
      <c r="C305" s="1">
        <v>17</v>
      </c>
      <c r="D305" s="2">
        <v>12.972</v>
      </c>
      <c r="E305" s="3">
        <v>4.7</v>
      </c>
      <c r="F305" s="1">
        <v>102</v>
      </c>
      <c r="G305" s="1">
        <v>69</v>
      </c>
      <c r="H305" s="1">
        <v>40</v>
      </c>
      <c r="I305" s="1">
        <v>21</v>
      </c>
      <c r="J305" s="1">
        <v>9</v>
      </c>
      <c r="K305" s="1">
        <v>3</v>
      </c>
      <c r="L305" s="1">
        <v>0</v>
      </c>
      <c r="M305" s="1">
        <v>0</v>
      </c>
      <c r="N305" s="1">
        <v>0</v>
      </c>
      <c r="O305" s="1">
        <v>1</v>
      </c>
      <c r="P305" s="1">
        <v>0</v>
      </c>
      <c r="Q305" s="1">
        <v>0</v>
      </c>
      <c r="R305" s="1">
        <v>0</v>
      </c>
      <c r="S305" s="1">
        <v>0</v>
      </c>
      <c r="T305" s="1">
        <v>2</v>
      </c>
      <c r="U305" s="1">
        <f t="shared" si="60"/>
        <v>245</v>
      </c>
      <c r="V305" s="1">
        <f t="shared" si="61"/>
        <v>143</v>
      </c>
      <c r="W305" s="1">
        <f t="shared" si="62"/>
        <v>74</v>
      </c>
      <c r="X305" s="1">
        <f t="shared" si="63"/>
        <v>34</v>
      </c>
      <c r="Y305" s="1">
        <f t="shared" si="64"/>
        <v>13</v>
      </c>
      <c r="Z305" s="1">
        <f t="shared" si="65"/>
        <v>4</v>
      </c>
      <c r="AA305" s="1">
        <f t="shared" si="66"/>
        <v>1</v>
      </c>
      <c r="AB305" s="1">
        <f t="shared" si="67"/>
        <v>1</v>
      </c>
      <c r="AC305" s="1">
        <f t="shared" si="68"/>
        <v>1</v>
      </c>
      <c r="AD305" s="1">
        <f t="shared" si="69"/>
        <v>1</v>
      </c>
      <c r="AE305" s="1">
        <f t="shared" si="70"/>
        <v>0</v>
      </c>
      <c r="AF305" s="1">
        <f t="shared" si="71"/>
        <v>0</v>
      </c>
      <c r="AG305" s="1">
        <f t="shared" si="72"/>
        <v>0</v>
      </c>
      <c r="AH305" s="1">
        <f t="shared" si="73"/>
        <v>0</v>
      </c>
      <c r="AI305" s="9">
        <f t="shared" si="74"/>
        <v>30.20408163265306</v>
      </c>
    </row>
    <row r="306" spans="1:35" ht="15">
      <c r="A306" s="1">
        <v>11999</v>
      </c>
      <c r="B306" s="1">
        <v>13</v>
      </c>
      <c r="C306" s="1">
        <v>18</v>
      </c>
      <c r="D306" s="2">
        <v>13.019</v>
      </c>
      <c r="E306" s="3">
        <v>4.7</v>
      </c>
      <c r="F306" s="1">
        <v>115</v>
      </c>
      <c r="G306" s="1">
        <v>57</v>
      </c>
      <c r="H306" s="1">
        <v>59</v>
      </c>
      <c r="I306" s="1">
        <v>24</v>
      </c>
      <c r="J306" s="1">
        <v>12</v>
      </c>
      <c r="K306" s="1">
        <v>2</v>
      </c>
      <c r="L306" s="1">
        <v>0</v>
      </c>
      <c r="M306" s="1">
        <v>4</v>
      </c>
      <c r="N306" s="1">
        <v>1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2</v>
      </c>
      <c r="U306" s="1">
        <f t="shared" si="60"/>
        <v>274</v>
      </c>
      <c r="V306" s="1">
        <f t="shared" si="61"/>
        <v>159</v>
      </c>
      <c r="W306" s="1">
        <f t="shared" si="62"/>
        <v>102</v>
      </c>
      <c r="X306" s="1">
        <f t="shared" si="63"/>
        <v>43</v>
      </c>
      <c r="Y306" s="1">
        <f t="shared" si="64"/>
        <v>19</v>
      </c>
      <c r="Z306" s="1">
        <f t="shared" si="65"/>
        <v>7</v>
      </c>
      <c r="AA306" s="1">
        <f t="shared" si="66"/>
        <v>5</v>
      </c>
      <c r="AB306" s="1">
        <f t="shared" si="67"/>
        <v>5</v>
      </c>
      <c r="AC306" s="1">
        <f t="shared" si="68"/>
        <v>1</v>
      </c>
      <c r="AD306" s="1">
        <f t="shared" si="69"/>
        <v>0</v>
      </c>
      <c r="AE306" s="1">
        <f t="shared" si="70"/>
        <v>0</v>
      </c>
      <c r="AF306" s="1">
        <f t="shared" si="71"/>
        <v>0</v>
      </c>
      <c r="AG306" s="1">
        <f t="shared" si="72"/>
        <v>0</v>
      </c>
      <c r="AH306" s="1">
        <f t="shared" si="73"/>
        <v>0</v>
      </c>
      <c r="AI306" s="9">
        <f t="shared" si="74"/>
        <v>37.22627737226277</v>
      </c>
    </row>
    <row r="307" spans="1:35" ht="15">
      <c r="A307" s="1">
        <v>11999</v>
      </c>
      <c r="B307" s="1">
        <v>13</v>
      </c>
      <c r="C307" s="1">
        <v>19</v>
      </c>
      <c r="D307" s="2">
        <v>13.066</v>
      </c>
      <c r="E307" s="3">
        <v>4.7</v>
      </c>
      <c r="F307" s="1">
        <v>42</v>
      </c>
      <c r="G307" s="1">
        <v>26</v>
      </c>
      <c r="H307" s="1">
        <v>15</v>
      </c>
      <c r="I307" s="1">
        <v>10</v>
      </c>
      <c r="J307" s="1">
        <v>5</v>
      </c>
      <c r="K307" s="1">
        <v>0</v>
      </c>
      <c r="L307" s="1">
        <v>0</v>
      </c>
      <c r="M307" s="1">
        <v>0</v>
      </c>
      <c r="N307" s="1">
        <v>0</v>
      </c>
      <c r="O307" s="1">
        <v>1</v>
      </c>
      <c r="P307" s="1">
        <v>0</v>
      </c>
      <c r="Q307" s="1">
        <v>0</v>
      </c>
      <c r="R307" s="1">
        <v>0</v>
      </c>
      <c r="S307" s="1">
        <v>0</v>
      </c>
      <c r="T307" s="1">
        <v>2</v>
      </c>
      <c r="U307" s="1">
        <f t="shared" si="60"/>
        <v>99</v>
      </c>
      <c r="V307" s="1">
        <f t="shared" si="61"/>
        <v>57</v>
      </c>
      <c r="W307" s="1">
        <f t="shared" si="62"/>
        <v>31</v>
      </c>
      <c r="X307" s="1">
        <f t="shared" si="63"/>
        <v>16</v>
      </c>
      <c r="Y307" s="1">
        <f t="shared" si="64"/>
        <v>6</v>
      </c>
      <c r="Z307" s="1">
        <f t="shared" si="65"/>
        <v>1</v>
      </c>
      <c r="AA307" s="1">
        <f t="shared" si="66"/>
        <v>1</v>
      </c>
      <c r="AB307" s="1">
        <f t="shared" si="67"/>
        <v>1</v>
      </c>
      <c r="AC307" s="1">
        <f t="shared" si="68"/>
        <v>1</v>
      </c>
      <c r="AD307" s="1">
        <f t="shared" si="69"/>
        <v>1</v>
      </c>
      <c r="AE307" s="1">
        <f t="shared" si="70"/>
        <v>0</v>
      </c>
      <c r="AF307" s="1">
        <f t="shared" si="71"/>
        <v>0</v>
      </c>
      <c r="AG307" s="1">
        <f t="shared" si="72"/>
        <v>0</v>
      </c>
      <c r="AH307" s="1">
        <f t="shared" si="73"/>
        <v>0</v>
      </c>
      <c r="AI307" s="9">
        <f t="shared" si="74"/>
        <v>31.313131313131315</v>
      </c>
    </row>
    <row r="308" spans="1:35" ht="15">
      <c r="A308" s="1">
        <v>11999</v>
      </c>
      <c r="B308" s="1">
        <v>13</v>
      </c>
      <c r="C308" s="1">
        <v>20</v>
      </c>
      <c r="D308" s="2">
        <v>13.113</v>
      </c>
      <c r="E308" s="3">
        <v>4.7</v>
      </c>
      <c r="F308" s="1">
        <v>70</v>
      </c>
      <c r="G308" s="1">
        <v>65</v>
      </c>
      <c r="H308" s="1">
        <v>28</v>
      </c>
      <c r="I308" s="1">
        <v>20</v>
      </c>
      <c r="J308" s="1">
        <v>10</v>
      </c>
      <c r="K308" s="1">
        <v>2</v>
      </c>
      <c r="L308" s="1">
        <v>2</v>
      </c>
      <c r="M308" s="1">
        <v>2</v>
      </c>
      <c r="N308" s="1">
        <v>1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2</v>
      </c>
      <c r="U308" s="1">
        <f t="shared" si="60"/>
        <v>200</v>
      </c>
      <c r="V308" s="1">
        <f t="shared" si="61"/>
        <v>130</v>
      </c>
      <c r="W308" s="1">
        <f t="shared" si="62"/>
        <v>65</v>
      </c>
      <c r="X308" s="1">
        <f t="shared" si="63"/>
        <v>37</v>
      </c>
      <c r="Y308" s="1">
        <f t="shared" si="64"/>
        <v>17</v>
      </c>
      <c r="Z308" s="1">
        <f t="shared" si="65"/>
        <v>7</v>
      </c>
      <c r="AA308" s="1">
        <f t="shared" si="66"/>
        <v>5</v>
      </c>
      <c r="AB308" s="1">
        <f t="shared" si="67"/>
        <v>3</v>
      </c>
      <c r="AC308" s="1">
        <f t="shared" si="68"/>
        <v>1</v>
      </c>
      <c r="AD308" s="1">
        <f t="shared" si="69"/>
        <v>0</v>
      </c>
      <c r="AE308" s="1">
        <f t="shared" si="70"/>
        <v>0</v>
      </c>
      <c r="AF308" s="1">
        <f t="shared" si="71"/>
        <v>0</v>
      </c>
      <c r="AG308" s="1">
        <f t="shared" si="72"/>
        <v>0</v>
      </c>
      <c r="AH308" s="1">
        <f t="shared" si="73"/>
        <v>0</v>
      </c>
      <c r="AI308" s="9">
        <f t="shared" si="74"/>
        <v>32.5</v>
      </c>
    </row>
    <row r="309" spans="1:35" ht="15">
      <c r="A309" s="1">
        <v>11999</v>
      </c>
      <c r="B309" s="1">
        <v>13</v>
      </c>
      <c r="C309" s="1">
        <v>21</v>
      </c>
      <c r="D309" s="2">
        <v>13.16</v>
      </c>
      <c r="E309" s="3">
        <v>6</v>
      </c>
      <c r="F309" s="1">
        <v>131</v>
      </c>
      <c r="G309" s="1">
        <v>69</v>
      </c>
      <c r="H309" s="1">
        <v>32</v>
      </c>
      <c r="I309" s="1">
        <v>15</v>
      </c>
      <c r="J309" s="1">
        <v>6</v>
      </c>
      <c r="K309" s="1">
        <v>0</v>
      </c>
      <c r="L309" s="1">
        <v>1</v>
      </c>
      <c r="M309" s="1">
        <v>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2</v>
      </c>
      <c r="U309" s="1">
        <f t="shared" si="60"/>
        <v>255</v>
      </c>
      <c r="V309" s="1">
        <f t="shared" si="61"/>
        <v>124</v>
      </c>
      <c r="W309" s="1">
        <f t="shared" si="62"/>
        <v>55</v>
      </c>
      <c r="X309" s="1">
        <f t="shared" si="63"/>
        <v>23</v>
      </c>
      <c r="Y309" s="1">
        <f t="shared" si="64"/>
        <v>8</v>
      </c>
      <c r="Z309" s="1">
        <f t="shared" si="65"/>
        <v>2</v>
      </c>
      <c r="AA309" s="1">
        <f t="shared" si="66"/>
        <v>2</v>
      </c>
      <c r="AB309" s="1">
        <f t="shared" si="67"/>
        <v>1</v>
      </c>
      <c r="AC309" s="1">
        <f t="shared" si="68"/>
        <v>0</v>
      </c>
      <c r="AD309" s="1">
        <f t="shared" si="69"/>
        <v>0</v>
      </c>
      <c r="AE309" s="1">
        <f t="shared" si="70"/>
        <v>0</v>
      </c>
      <c r="AF309" s="1">
        <f t="shared" si="71"/>
        <v>0</v>
      </c>
      <c r="AG309" s="1">
        <f t="shared" si="72"/>
        <v>0</v>
      </c>
      <c r="AH309" s="1">
        <f t="shared" si="73"/>
        <v>0</v>
      </c>
      <c r="AI309" s="9">
        <f t="shared" si="74"/>
        <v>21.568627450980394</v>
      </c>
    </row>
    <row r="310" spans="1:35" ht="15">
      <c r="A310" s="1">
        <v>12099</v>
      </c>
      <c r="B310" s="1">
        <v>14</v>
      </c>
      <c r="C310" s="1">
        <v>1</v>
      </c>
      <c r="D310" s="2">
        <v>13.22</v>
      </c>
      <c r="E310" s="3">
        <v>5.5</v>
      </c>
      <c r="F310" s="1">
        <v>142</v>
      </c>
      <c r="G310" s="1">
        <v>60</v>
      </c>
      <c r="H310" s="1">
        <v>36</v>
      </c>
      <c r="I310" s="1">
        <v>21</v>
      </c>
      <c r="J310" s="1">
        <v>9</v>
      </c>
      <c r="K310" s="1">
        <v>2</v>
      </c>
      <c r="L310" s="1">
        <v>1</v>
      </c>
      <c r="M310" s="1">
        <v>3</v>
      </c>
      <c r="N310" s="1">
        <v>1</v>
      </c>
      <c r="O310" s="1">
        <v>0</v>
      </c>
      <c r="P310" s="1">
        <v>1</v>
      </c>
      <c r="Q310" s="1">
        <v>0</v>
      </c>
      <c r="R310" s="1">
        <v>0</v>
      </c>
      <c r="S310" s="1">
        <v>0</v>
      </c>
      <c r="T310" s="1">
        <v>2</v>
      </c>
      <c r="U310" s="1">
        <f t="shared" si="60"/>
        <v>276</v>
      </c>
      <c r="V310" s="1">
        <f t="shared" si="61"/>
        <v>134</v>
      </c>
      <c r="W310" s="1">
        <f t="shared" si="62"/>
        <v>74</v>
      </c>
      <c r="X310" s="1">
        <f t="shared" si="63"/>
        <v>38</v>
      </c>
      <c r="Y310" s="1">
        <f t="shared" si="64"/>
        <v>17</v>
      </c>
      <c r="Z310" s="1">
        <f t="shared" si="65"/>
        <v>8</v>
      </c>
      <c r="AA310" s="1">
        <f t="shared" si="66"/>
        <v>6</v>
      </c>
      <c r="AB310" s="1">
        <f t="shared" si="67"/>
        <v>5</v>
      </c>
      <c r="AC310" s="1">
        <f t="shared" si="68"/>
        <v>2</v>
      </c>
      <c r="AD310" s="1">
        <f t="shared" si="69"/>
        <v>1</v>
      </c>
      <c r="AE310" s="1">
        <f t="shared" si="70"/>
        <v>1</v>
      </c>
      <c r="AF310" s="1">
        <f t="shared" si="71"/>
        <v>0</v>
      </c>
      <c r="AG310" s="1">
        <f t="shared" si="72"/>
        <v>0</v>
      </c>
      <c r="AH310" s="1">
        <f t="shared" si="73"/>
        <v>0</v>
      </c>
      <c r="AI310" s="9">
        <f t="shared" si="74"/>
        <v>26.811594202898554</v>
      </c>
    </row>
    <row r="311" spans="1:35" ht="15">
      <c r="A311" s="1">
        <v>12099</v>
      </c>
      <c r="B311" s="1">
        <v>14</v>
      </c>
      <c r="C311" s="1">
        <v>2</v>
      </c>
      <c r="D311" s="2">
        <v>13.275</v>
      </c>
      <c r="E311" s="3">
        <v>4</v>
      </c>
      <c r="F311" s="1">
        <v>184</v>
      </c>
      <c r="G311" s="1">
        <v>107</v>
      </c>
      <c r="H311" s="1">
        <v>55</v>
      </c>
      <c r="I311" s="1">
        <v>24</v>
      </c>
      <c r="J311" s="1">
        <v>18</v>
      </c>
      <c r="K311" s="1">
        <v>4</v>
      </c>
      <c r="L311" s="1">
        <v>1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2</v>
      </c>
      <c r="U311" s="1">
        <f t="shared" si="60"/>
        <v>393</v>
      </c>
      <c r="V311" s="1">
        <f t="shared" si="61"/>
        <v>209</v>
      </c>
      <c r="W311" s="1">
        <f t="shared" si="62"/>
        <v>102</v>
      </c>
      <c r="X311" s="1">
        <f t="shared" si="63"/>
        <v>47</v>
      </c>
      <c r="Y311" s="1">
        <f t="shared" si="64"/>
        <v>23</v>
      </c>
      <c r="Z311" s="1">
        <f t="shared" si="65"/>
        <v>5</v>
      </c>
      <c r="AA311" s="1">
        <f t="shared" si="66"/>
        <v>1</v>
      </c>
      <c r="AB311" s="1">
        <f t="shared" si="67"/>
        <v>0</v>
      </c>
      <c r="AC311" s="1">
        <f t="shared" si="68"/>
        <v>0</v>
      </c>
      <c r="AD311" s="1">
        <f t="shared" si="69"/>
        <v>0</v>
      </c>
      <c r="AE311" s="1">
        <f t="shared" si="70"/>
        <v>0</v>
      </c>
      <c r="AF311" s="1">
        <f t="shared" si="71"/>
        <v>0</v>
      </c>
      <c r="AG311" s="1">
        <f t="shared" si="72"/>
        <v>0</v>
      </c>
      <c r="AH311" s="1">
        <f t="shared" si="73"/>
        <v>0</v>
      </c>
      <c r="AI311" s="9">
        <f t="shared" si="74"/>
        <v>25.954198473282442</v>
      </c>
    </row>
    <row r="312" spans="1:35" ht="15">
      <c r="A312" s="1">
        <v>12099</v>
      </c>
      <c r="B312" s="1">
        <v>14</v>
      </c>
      <c r="C312" s="1">
        <v>3</v>
      </c>
      <c r="D312" s="2">
        <v>13.315</v>
      </c>
      <c r="E312" s="3">
        <v>4</v>
      </c>
      <c r="F312" s="1">
        <v>148</v>
      </c>
      <c r="G312" s="1">
        <v>88</v>
      </c>
      <c r="H312" s="1">
        <v>54</v>
      </c>
      <c r="I312" s="1">
        <v>32</v>
      </c>
      <c r="J312" s="1">
        <v>10</v>
      </c>
      <c r="K312" s="1">
        <v>2</v>
      </c>
      <c r="L312" s="1">
        <v>2</v>
      </c>
      <c r="M312" s="1">
        <v>1</v>
      </c>
      <c r="N312" s="1">
        <v>0</v>
      </c>
      <c r="O312" s="1">
        <v>0</v>
      </c>
      <c r="P312" s="1">
        <v>1</v>
      </c>
      <c r="Q312" s="1">
        <v>0</v>
      </c>
      <c r="R312" s="1">
        <v>1</v>
      </c>
      <c r="S312" s="1">
        <v>0</v>
      </c>
      <c r="T312" s="1">
        <v>2</v>
      </c>
      <c r="U312" s="1">
        <f t="shared" si="60"/>
        <v>339</v>
      </c>
      <c r="V312" s="1">
        <f t="shared" si="61"/>
        <v>191</v>
      </c>
      <c r="W312" s="1">
        <f t="shared" si="62"/>
        <v>103</v>
      </c>
      <c r="X312" s="1">
        <f t="shared" si="63"/>
        <v>49</v>
      </c>
      <c r="Y312" s="1">
        <f t="shared" si="64"/>
        <v>17</v>
      </c>
      <c r="Z312" s="1">
        <f t="shared" si="65"/>
        <v>7</v>
      </c>
      <c r="AA312" s="1">
        <f t="shared" si="66"/>
        <v>5</v>
      </c>
      <c r="AB312" s="1">
        <f t="shared" si="67"/>
        <v>3</v>
      </c>
      <c r="AC312" s="1">
        <f t="shared" si="68"/>
        <v>2</v>
      </c>
      <c r="AD312" s="1">
        <f t="shared" si="69"/>
        <v>2</v>
      </c>
      <c r="AE312" s="1">
        <f t="shared" si="70"/>
        <v>2</v>
      </c>
      <c r="AF312" s="1">
        <f t="shared" si="71"/>
        <v>1</v>
      </c>
      <c r="AG312" s="1">
        <f t="shared" si="72"/>
        <v>1</v>
      </c>
      <c r="AH312" s="1">
        <f t="shared" si="73"/>
        <v>0</v>
      </c>
      <c r="AI312" s="9">
        <f t="shared" si="74"/>
        <v>30.383480825958703</v>
      </c>
    </row>
    <row r="313" spans="1:35" ht="15">
      <c r="A313" s="1">
        <v>12099</v>
      </c>
      <c r="B313" s="1">
        <v>14</v>
      </c>
      <c r="C313" s="1">
        <v>4</v>
      </c>
      <c r="D313" s="2">
        <v>13.355</v>
      </c>
      <c r="E313" s="3">
        <v>4</v>
      </c>
      <c r="F313" s="1">
        <v>177</v>
      </c>
      <c r="G313" s="1">
        <v>122</v>
      </c>
      <c r="H313" s="1">
        <v>63</v>
      </c>
      <c r="I313" s="1">
        <v>35</v>
      </c>
      <c r="J313" s="1">
        <v>16</v>
      </c>
      <c r="K313" s="1">
        <v>4</v>
      </c>
      <c r="L313" s="1">
        <v>1</v>
      </c>
      <c r="M313" s="1">
        <v>1</v>
      </c>
      <c r="N313" s="1">
        <v>2</v>
      </c>
      <c r="O313" s="1">
        <v>0</v>
      </c>
      <c r="P313" s="1">
        <v>0</v>
      </c>
      <c r="Q313" s="1">
        <v>0</v>
      </c>
      <c r="R313" s="1">
        <v>0</v>
      </c>
      <c r="S313" s="1">
        <v>2</v>
      </c>
      <c r="T313" s="1">
        <v>2</v>
      </c>
      <c r="U313" s="1">
        <f t="shared" si="60"/>
        <v>423</v>
      </c>
      <c r="V313" s="1">
        <f t="shared" si="61"/>
        <v>246</v>
      </c>
      <c r="W313" s="1">
        <f t="shared" si="62"/>
        <v>124</v>
      </c>
      <c r="X313" s="1">
        <f t="shared" si="63"/>
        <v>61</v>
      </c>
      <c r="Y313" s="1">
        <f t="shared" si="64"/>
        <v>26</v>
      </c>
      <c r="Z313" s="1">
        <f t="shared" si="65"/>
        <v>10</v>
      </c>
      <c r="AA313" s="1">
        <f t="shared" si="66"/>
        <v>6</v>
      </c>
      <c r="AB313" s="1">
        <f t="shared" si="67"/>
        <v>5</v>
      </c>
      <c r="AC313" s="1">
        <f t="shared" si="68"/>
        <v>4</v>
      </c>
      <c r="AD313" s="1">
        <f t="shared" si="69"/>
        <v>2</v>
      </c>
      <c r="AE313" s="1">
        <f t="shared" si="70"/>
        <v>2</v>
      </c>
      <c r="AF313" s="1">
        <f t="shared" si="71"/>
        <v>2</v>
      </c>
      <c r="AG313" s="1">
        <f t="shared" si="72"/>
        <v>2</v>
      </c>
      <c r="AH313" s="1">
        <f t="shared" si="73"/>
        <v>2</v>
      </c>
      <c r="AI313" s="9">
        <f t="shared" si="74"/>
        <v>29.314420803782504</v>
      </c>
    </row>
    <row r="314" spans="1:35" ht="15">
      <c r="A314" s="1">
        <v>12099</v>
      </c>
      <c r="B314" s="1">
        <v>14</v>
      </c>
      <c r="C314" s="1">
        <v>5</v>
      </c>
      <c r="D314" s="2">
        <v>13.395</v>
      </c>
      <c r="E314" s="3">
        <v>4</v>
      </c>
      <c r="F314" s="1">
        <v>251</v>
      </c>
      <c r="G314" s="1">
        <v>137</v>
      </c>
      <c r="H314" s="1">
        <v>74</v>
      </c>
      <c r="I314" s="1">
        <v>45</v>
      </c>
      <c r="J314" s="1">
        <v>16</v>
      </c>
      <c r="K314" s="1">
        <v>4</v>
      </c>
      <c r="L314" s="1">
        <v>1</v>
      </c>
      <c r="M314" s="1">
        <v>1</v>
      </c>
      <c r="N314" s="1">
        <v>0</v>
      </c>
      <c r="O314" s="1">
        <v>0</v>
      </c>
      <c r="P314" s="1">
        <v>1</v>
      </c>
      <c r="Q314" s="1">
        <v>0</v>
      </c>
      <c r="R314" s="1">
        <v>0</v>
      </c>
      <c r="S314" s="1">
        <v>0</v>
      </c>
      <c r="T314" s="1">
        <v>2</v>
      </c>
      <c r="U314" s="1">
        <f t="shared" si="60"/>
        <v>530</v>
      </c>
      <c r="V314" s="1">
        <f t="shared" si="61"/>
        <v>279</v>
      </c>
      <c r="W314" s="1">
        <f t="shared" si="62"/>
        <v>142</v>
      </c>
      <c r="X314" s="1">
        <f t="shared" si="63"/>
        <v>68</v>
      </c>
      <c r="Y314" s="1">
        <f t="shared" si="64"/>
        <v>23</v>
      </c>
      <c r="Z314" s="1">
        <f t="shared" si="65"/>
        <v>7</v>
      </c>
      <c r="AA314" s="1">
        <f t="shared" si="66"/>
        <v>3</v>
      </c>
      <c r="AB314" s="1">
        <f t="shared" si="67"/>
        <v>2</v>
      </c>
      <c r="AC314" s="1">
        <f t="shared" si="68"/>
        <v>1</v>
      </c>
      <c r="AD314" s="1">
        <f t="shared" si="69"/>
        <v>1</v>
      </c>
      <c r="AE314" s="1">
        <f t="shared" si="70"/>
        <v>1</v>
      </c>
      <c r="AF314" s="1">
        <f t="shared" si="71"/>
        <v>0</v>
      </c>
      <c r="AG314" s="1">
        <f t="shared" si="72"/>
        <v>0</v>
      </c>
      <c r="AH314" s="1">
        <f t="shared" si="73"/>
        <v>0</v>
      </c>
      <c r="AI314" s="9">
        <f t="shared" si="74"/>
        <v>26.79245283018868</v>
      </c>
    </row>
    <row r="315" spans="1:35" ht="15">
      <c r="A315" s="1">
        <v>12099</v>
      </c>
      <c r="B315" s="1">
        <v>14</v>
      </c>
      <c r="C315" s="1">
        <v>6</v>
      </c>
      <c r="D315" s="2">
        <v>13.435</v>
      </c>
      <c r="E315" s="3">
        <v>4</v>
      </c>
      <c r="F315" s="1">
        <v>282</v>
      </c>
      <c r="G315" s="1">
        <v>163</v>
      </c>
      <c r="H315" s="1">
        <v>102</v>
      </c>
      <c r="I315" s="1">
        <v>45</v>
      </c>
      <c r="J315" s="1">
        <v>27</v>
      </c>
      <c r="K315" s="1">
        <v>10</v>
      </c>
      <c r="L315" s="1">
        <v>4</v>
      </c>
      <c r="M315" s="1">
        <v>1</v>
      </c>
      <c r="N315" s="1">
        <v>3</v>
      </c>
      <c r="O315" s="1">
        <v>0</v>
      </c>
      <c r="P315" s="1">
        <v>1</v>
      </c>
      <c r="Q315" s="1">
        <v>0</v>
      </c>
      <c r="R315" s="1">
        <v>0</v>
      </c>
      <c r="S315" s="1">
        <v>0</v>
      </c>
      <c r="T315" s="1">
        <v>2</v>
      </c>
      <c r="U315" s="1">
        <f t="shared" si="60"/>
        <v>638</v>
      </c>
      <c r="V315" s="1">
        <f t="shared" si="61"/>
        <v>356</v>
      </c>
      <c r="W315" s="1">
        <f t="shared" si="62"/>
        <v>193</v>
      </c>
      <c r="X315" s="1">
        <f t="shared" si="63"/>
        <v>91</v>
      </c>
      <c r="Y315" s="1">
        <f t="shared" si="64"/>
        <v>46</v>
      </c>
      <c r="Z315" s="1">
        <f t="shared" si="65"/>
        <v>19</v>
      </c>
      <c r="AA315" s="1">
        <f t="shared" si="66"/>
        <v>9</v>
      </c>
      <c r="AB315" s="1">
        <f t="shared" si="67"/>
        <v>5</v>
      </c>
      <c r="AC315" s="1">
        <f t="shared" si="68"/>
        <v>4</v>
      </c>
      <c r="AD315" s="1">
        <f t="shared" si="69"/>
        <v>1</v>
      </c>
      <c r="AE315" s="1">
        <f t="shared" si="70"/>
        <v>1</v>
      </c>
      <c r="AF315" s="1">
        <f t="shared" si="71"/>
        <v>0</v>
      </c>
      <c r="AG315" s="1">
        <f t="shared" si="72"/>
        <v>0</v>
      </c>
      <c r="AH315" s="1">
        <f t="shared" si="73"/>
        <v>0</v>
      </c>
      <c r="AI315" s="9">
        <f t="shared" si="74"/>
        <v>30.250783699059564</v>
      </c>
    </row>
    <row r="316" spans="1:35" ht="15">
      <c r="A316" s="1">
        <v>12099</v>
      </c>
      <c r="B316" s="1">
        <v>14</v>
      </c>
      <c r="C316" s="1">
        <v>7</v>
      </c>
      <c r="D316" s="2">
        <v>13.475</v>
      </c>
      <c r="E316" s="3">
        <v>5.5</v>
      </c>
      <c r="F316" s="1">
        <v>366</v>
      </c>
      <c r="G316" s="1">
        <v>231</v>
      </c>
      <c r="H316" s="1">
        <v>166</v>
      </c>
      <c r="I316" s="1">
        <v>91</v>
      </c>
      <c r="J316" s="1">
        <v>57</v>
      </c>
      <c r="K316" s="1">
        <v>18</v>
      </c>
      <c r="L316" s="1">
        <v>12</v>
      </c>
      <c r="M316" s="1">
        <v>0</v>
      </c>
      <c r="N316" s="1">
        <v>2</v>
      </c>
      <c r="O316" s="1">
        <v>1</v>
      </c>
      <c r="P316" s="1">
        <v>0</v>
      </c>
      <c r="Q316" s="1">
        <v>0</v>
      </c>
      <c r="R316" s="1">
        <v>0</v>
      </c>
      <c r="S316" s="1">
        <v>0</v>
      </c>
      <c r="T316" s="1">
        <v>2</v>
      </c>
      <c r="U316" s="1">
        <f t="shared" si="60"/>
        <v>944</v>
      </c>
      <c r="V316" s="1">
        <f t="shared" si="61"/>
        <v>578</v>
      </c>
      <c r="W316" s="1">
        <f t="shared" si="62"/>
        <v>347</v>
      </c>
      <c r="X316" s="1">
        <f t="shared" si="63"/>
        <v>181</v>
      </c>
      <c r="Y316" s="1">
        <f t="shared" si="64"/>
        <v>90</v>
      </c>
      <c r="Z316" s="1">
        <f t="shared" si="65"/>
        <v>33</v>
      </c>
      <c r="AA316" s="1">
        <f t="shared" si="66"/>
        <v>15</v>
      </c>
      <c r="AB316" s="1">
        <f t="shared" si="67"/>
        <v>3</v>
      </c>
      <c r="AC316" s="1">
        <f t="shared" si="68"/>
        <v>3</v>
      </c>
      <c r="AD316" s="1">
        <f t="shared" si="69"/>
        <v>1</v>
      </c>
      <c r="AE316" s="1">
        <f t="shared" si="70"/>
        <v>0</v>
      </c>
      <c r="AF316" s="1">
        <f t="shared" si="71"/>
        <v>0</v>
      </c>
      <c r="AG316" s="1">
        <f t="shared" si="72"/>
        <v>0</v>
      </c>
      <c r="AH316" s="1">
        <f t="shared" si="73"/>
        <v>0</v>
      </c>
      <c r="AI316" s="9">
        <f t="shared" si="74"/>
        <v>36.75847457627119</v>
      </c>
    </row>
    <row r="317" spans="1:35" ht="15">
      <c r="A317" s="1">
        <v>12099</v>
      </c>
      <c r="B317" s="1">
        <v>14</v>
      </c>
      <c r="C317" s="1">
        <v>8</v>
      </c>
      <c r="D317" s="2">
        <v>13.53</v>
      </c>
      <c r="E317" s="3">
        <v>5</v>
      </c>
      <c r="F317" s="1">
        <v>77</v>
      </c>
      <c r="G317" s="1">
        <v>51</v>
      </c>
      <c r="H317" s="1">
        <v>22</v>
      </c>
      <c r="I317" s="1">
        <v>7</v>
      </c>
      <c r="J317" s="1">
        <v>9</v>
      </c>
      <c r="K317" s="1">
        <v>0</v>
      </c>
      <c r="L317" s="1">
        <v>1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2</v>
      </c>
      <c r="U317" s="1">
        <f t="shared" si="60"/>
        <v>167</v>
      </c>
      <c r="V317" s="1">
        <f t="shared" si="61"/>
        <v>90</v>
      </c>
      <c r="W317" s="1">
        <f t="shared" si="62"/>
        <v>39</v>
      </c>
      <c r="X317" s="1">
        <f t="shared" si="63"/>
        <v>17</v>
      </c>
      <c r="Y317" s="1">
        <f t="shared" si="64"/>
        <v>10</v>
      </c>
      <c r="Z317" s="1">
        <f t="shared" si="65"/>
        <v>1</v>
      </c>
      <c r="AA317" s="1">
        <f t="shared" si="66"/>
        <v>1</v>
      </c>
      <c r="AB317" s="1">
        <f t="shared" si="67"/>
        <v>0</v>
      </c>
      <c r="AC317" s="1">
        <f t="shared" si="68"/>
        <v>0</v>
      </c>
      <c r="AD317" s="1">
        <f t="shared" si="69"/>
        <v>0</v>
      </c>
      <c r="AE317" s="1">
        <f t="shared" si="70"/>
        <v>0</v>
      </c>
      <c r="AF317" s="1">
        <f t="shared" si="71"/>
        <v>0</v>
      </c>
      <c r="AG317" s="1">
        <f t="shared" si="72"/>
        <v>0</v>
      </c>
      <c r="AH317" s="1">
        <f t="shared" si="73"/>
        <v>0</v>
      </c>
      <c r="AI317" s="9">
        <f t="shared" si="74"/>
        <v>23.353293413173652</v>
      </c>
    </row>
    <row r="318" spans="1:35" ht="15">
      <c r="A318" s="1">
        <v>12099</v>
      </c>
      <c r="B318" s="1">
        <v>14</v>
      </c>
      <c r="C318" s="1">
        <v>9</v>
      </c>
      <c r="D318" s="2">
        <v>13.58</v>
      </c>
      <c r="E318" s="3">
        <v>4</v>
      </c>
      <c r="F318" s="1">
        <v>88</v>
      </c>
      <c r="G318" s="1">
        <v>60</v>
      </c>
      <c r="H318" s="1">
        <v>31</v>
      </c>
      <c r="I318" s="1">
        <v>14</v>
      </c>
      <c r="J318" s="1">
        <v>6</v>
      </c>
      <c r="K318" s="1">
        <v>3</v>
      </c>
      <c r="L318" s="1">
        <v>1</v>
      </c>
      <c r="M318" s="1">
        <v>0</v>
      </c>
      <c r="N318" s="1">
        <v>1</v>
      </c>
      <c r="O318" s="1">
        <v>1</v>
      </c>
      <c r="P318" s="1">
        <v>0</v>
      </c>
      <c r="Q318" s="1">
        <v>0</v>
      </c>
      <c r="R318" s="1">
        <v>0</v>
      </c>
      <c r="S318" s="1">
        <v>0</v>
      </c>
      <c r="T318" s="1">
        <v>2</v>
      </c>
      <c r="U318" s="1">
        <f t="shared" si="60"/>
        <v>205</v>
      </c>
      <c r="V318" s="1">
        <f t="shared" si="61"/>
        <v>117</v>
      </c>
      <c r="W318" s="1">
        <f t="shared" si="62"/>
        <v>57</v>
      </c>
      <c r="X318" s="1">
        <f t="shared" si="63"/>
        <v>26</v>
      </c>
      <c r="Y318" s="1">
        <f t="shared" si="64"/>
        <v>12</v>
      </c>
      <c r="Z318" s="1">
        <f t="shared" si="65"/>
        <v>6</v>
      </c>
      <c r="AA318" s="1">
        <f t="shared" si="66"/>
        <v>3</v>
      </c>
      <c r="AB318" s="1">
        <f t="shared" si="67"/>
        <v>2</v>
      </c>
      <c r="AC318" s="1">
        <f t="shared" si="68"/>
        <v>2</v>
      </c>
      <c r="AD318" s="1">
        <f t="shared" si="69"/>
        <v>1</v>
      </c>
      <c r="AE318" s="1">
        <f t="shared" si="70"/>
        <v>0</v>
      </c>
      <c r="AF318" s="1">
        <f t="shared" si="71"/>
        <v>0</v>
      </c>
      <c r="AG318" s="1">
        <f t="shared" si="72"/>
        <v>0</v>
      </c>
      <c r="AH318" s="1">
        <f t="shared" si="73"/>
        <v>0</v>
      </c>
      <c r="AI318" s="9">
        <f t="shared" si="74"/>
        <v>27.80487804878049</v>
      </c>
    </row>
    <row r="319" spans="1:35" ht="15">
      <c r="A319" s="1">
        <v>12099</v>
      </c>
      <c r="B319" s="1">
        <v>14</v>
      </c>
      <c r="C319" s="1">
        <v>10</v>
      </c>
      <c r="D319" s="2">
        <v>13.62</v>
      </c>
      <c r="E319" s="3">
        <v>4</v>
      </c>
      <c r="F319" s="1">
        <v>74</v>
      </c>
      <c r="G319" s="1">
        <v>24</v>
      </c>
      <c r="H319" s="1">
        <v>23</v>
      </c>
      <c r="I319" s="1">
        <v>8</v>
      </c>
      <c r="J319" s="1">
        <v>6</v>
      </c>
      <c r="K319" s="1">
        <v>0</v>
      </c>
      <c r="L319" s="1">
        <v>0</v>
      </c>
      <c r="M319" s="1">
        <v>0</v>
      </c>
      <c r="N319" s="1">
        <v>0</v>
      </c>
      <c r="O319" s="1">
        <v>1</v>
      </c>
      <c r="P319" s="1">
        <v>0</v>
      </c>
      <c r="Q319" s="1">
        <v>0</v>
      </c>
      <c r="R319" s="1">
        <v>0</v>
      </c>
      <c r="S319" s="1">
        <v>0</v>
      </c>
      <c r="T319" s="1">
        <v>2</v>
      </c>
      <c r="U319" s="1">
        <f t="shared" si="60"/>
        <v>136</v>
      </c>
      <c r="V319" s="1">
        <f t="shared" si="61"/>
        <v>62</v>
      </c>
      <c r="W319" s="1">
        <f t="shared" si="62"/>
        <v>38</v>
      </c>
      <c r="X319" s="1">
        <f t="shared" si="63"/>
        <v>15</v>
      </c>
      <c r="Y319" s="1">
        <f t="shared" si="64"/>
        <v>7</v>
      </c>
      <c r="Z319" s="1">
        <f t="shared" si="65"/>
        <v>1</v>
      </c>
      <c r="AA319" s="1">
        <f t="shared" si="66"/>
        <v>1</v>
      </c>
      <c r="AB319" s="1">
        <f t="shared" si="67"/>
        <v>1</v>
      </c>
      <c r="AC319" s="1">
        <f t="shared" si="68"/>
        <v>1</v>
      </c>
      <c r="AD319" s="1">
        <f t="shared" si="69"/>
        <v>1</v>
      </c>
      <c r="AE319" s="1">
        <f t="shared" si="70"/>
        <v>0</v>
      </c>
      <c r="AF319" s="1">
        <f t="shared" si="71"/>
        <v>0</v>
      </c>
      <c r="AG319" s="1">
        <f t="shared" si="72"/>
        <v>0</v>
      </c>
      <c r="AH319" s="1">
        <f t="shared" si="73"/>
        <v>0</v>
      </c>
      <c r="AI319" s="9">
        <f t="shared" si="74"/>
        <v>27.941176470588236</v>
      </c>
    </row>
    <row r="320" spans="1:35" ht="15">
      <c r="A320" s="1">
        <v>12099</v>
      </c>
      <c r="B320" s="1">
        <v>14</v>
      </c>
      <c r="C320" s="1">
        <v>11</v>
      </c>
      <c r="D320" s="2">
        <v>13.66</v>
      </c>
      <c r="E320" s="3">
        <v>4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1</v>
      </c>
      <c r="U320" s="1">
        <f t="shared" si="60"/>
        <v>0</v>
      </c>
      <c r="V320" s="1">
        <f t="shared" si="61"/>
        <v>0</v>
      </c>
      <c r="W320" s="1">
        <f t="shared" si="62"/>
        <v>0</v>
      </c>
      <c r="X320" s="1">
        <f t="shared" si="63"/>
        <v>0</v>
      </c>
      <c r="Y320" s="1">
        <f t="shared" si="64"/>
        <v>0</v>
      </c>
      <c r="Z320" s="1">
        <f t="shared" si="65"/>
        <v>0</v>
      </c>
      <c r="AA320" s="1">
        <f t="shared" si="66"/>
        <v>0</v>
      </c>
      <c r="AB320" s="1">
        <f t="shared" si="67"/>
        <v>0</v>
      </c>
      <c r="AC320" s="1">
        <f t="shared" si="68"/>
        <v>0</v>
      </c>
      <c r="AD320" s="1">
        <f t="shared" si="69"/>
        <v>0</v>
      </c>
      <c r="AE320" s="1">
        <f t="shared" si="70"/>
        <v>0</v>
      </c>
      <c r="AF320" s="1">
        <f t="shared" si="71"/>
        <v>0</v>
      </c>
      <c r="AG320" s="1">
        <f t="shared" si="72"/>
        <v>0</v>
      </c>
      <c r="AH320" s="1">
        <f t="shared" si="73"/>
        <v>0</v>
      </c>
      <c r="AI320" s="9">
        <v>0</v>
      </c>
    </row>
    <row r="321" spans="1:35" ht="15">
      <c r="A321" s="1">
        <v>12099</v>
      </c>
      <c r="B321" s="1">
        <v>14</v>
      </c>
      <c r="C321" s="1">
        <v>12</v>
      </c>
      <c r="D321" s="2">
        <v>13.7</v>
      </c>
      <c r="E321" s="3">
        <v>4</v>
      </c>
      <c r="F321" s="1">
        <v>87</v>
      </c>
      <c r="G321" s="1">
        <v>50</v>
      </c>
      <c r="H321" s="1">
        <v>25</v>
      </c>
      <c r="I321" s="1">
        <v>17</v>
      </c>
      <c r="J321" s="1">
        <v>4</v>
      </c>
      <c r="K321" s="1">
        <v>2</v>
      </c>
      <c r="L321" s="1">
        <v>1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2</v>
      </c>
      <c r="U321" s="1">
        <f t="shared" si="60"/>
        <v>186</v>
      </c>
      <c r="V321" s="1">
        <f t="shared" si="61"/>
        <v>99</v>
      </c>
      <c r="W321" s="1">
        <f t="shared" si="62"/>
        <v>49</v>
      </c>
      <c r="X321" s="1">
        <f t="shared" si="63"/>
        <v>24</v>
      </c>
      <c r="Y321" s="1">
        <f t="shared" si="64"/>
        <v>7</v>
      </c>
      <c r="Z321" s="1">
        <f t="shared" si="65"/>
        <v>3</v>
      </c>
      <c r="AA321" s="1">
        <f t="shared" si="66"/>
        <v>1</v>
      </c>
      <c r="AB321" s="1">
        <f t="shared" si="67"/>
        <v>0</v>
      </c>
      <c r="AC321" s="1">
        <f t="shared" si="68"/>
        <v>0</v>
      </c>
      <c r="AD321" s="1">
        <f t="shared" si="69"/>
        <v>0</v>
      </c>
      <c r="AE321" s="1">
        <f t="shared" si="70"/>
        <v>0</v>
      </c>
      <c r="AF321" s="1">
        <f t="shared" si="71"/>
        <v>0</v>
      </c>
      <c r="AG321" s="1">
        <f t="shared" si="72"/>
        <v>0</v>
      </c>
      <c r="AH321" s="1">
        <f t="shared" si="73"/>
        <v>0</v>
      </c>
      <c r="AI321" s="9">
        <f t="shared" si="74"/>
        <v>26.344086021505376</v>
      </c>
    </row>
    <row r="322" spans="1:35" ht="15">
      <c r="A322" s="1">
        <v>12099</v>
      </c>
      <c r="B322" s="1">
        <v>14</v>
      </c>
      <c r="C322" s="1">
        <v>13</v>
      </c>
      <c r="D322" s="2">
        <v>13.74</v>
      </c>
      <c r="E322" s="3">
        <v>4</v>
      </c>
      <c r="F322" s="1">
        <v>127</v>
      </c>
      <c r="G322" s="1">
        <v>29</v>
      </c>
      <c r="H322" s="1">
        <v>15</v>
      </c>
      <c r="I322" s="1">
        <v>14</v>
      </c>
      <c r="J322" s="1">
        <v>10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2</v>
      </c>
      <c r="U322" s="1">
        <f t="shared" si="60"/>
        <v>195</v>
      </c>
      <c r="V322" s="1">
        <f t="shared" si="61"/>
        <v>68</v>
      </c>
      <c r="W322" s="1">
        <f t="shared" si="62"/>
        <v>39</v>
      </c>
      <c r="X322" s="1">
        <f t="shared" si="63"/>
        <v>24</v>
      </c>
      <c r="Y322" s="1">
        <f t="shared" si="64"/>
        <v>10</v>
      </c>
      <c r="Z322" s="1">
        <f t="shared" si="65"/>
        <v>0</v>
      </c>
      <c r="AA322" s="1">
        <f t="shared" si="66"/>
        <v>0</v>
      </c>
      <c r="AB322" s="1">
        <f t="shared" si="67"/>
        <v>0</v>
      </c>
      <c r="AC322" s="1">
        <f t="shared" si="68"/>
        <v>0</v>
      </c>
      <c r="AD322" s="1">
        <f t="shared" si="69"/>
        <v>0</v>
      </c>
      <c r="AE322" s="1">
        <f t="shared" si="70"/>
        <v>0</v>
      </c>
      <c r="AF322" s="1">
        <f t="shared" si="71"/>
        <v>0</v>
      </c>
      <c r="AG322" s="1">
        <f t="shared" si="72"/>
        <v>0</v>
      </c>
      <c r="AH322" s="1">
        <f t="shared" si="73"/>
        <v>0</v>
      </c>
      <c r="AI322" s="9">
        <f t="shared" si="74"/>
        <v>20</v>
      </c>
    </row>
    <row r="323" spans="1:35" ht="15">
      <c r="A323" s="1">
        <v>12099</v>
      </c>
      <c r="B323" s="1">
        <v>14</v>
      </c>
      <c r="C323" s="1">
        <v>14</v>
      </c>
      <c r="D323" s="2">
        <v>13.78</v>
      </c>
      <c r="E323" s="3">
        <v>4</v>
      </c>
      <c r="F323" s="1">
        <v>129</v>
      </c>
      <c r="G323" s="1">
        <v>76</v>
      </c>
      <c r="H323" s="1">
        <v>37</v>
      </c>
      <c r="I323" s="1">
        <v>24</v>
      </c>
      <c r="J323" s="1">
        <v>4</v>
      </c>
      <c r="K323" s="1">
        <v>1</v>
      </c>
      <c r="L323" s="1">
        <v>0</v>
      </c>
      <c r="M323" s="1">
        <v>0</v>
      </c>
      <c r="N323" s="1">
        <v>0</v>
      </c>
      <c r="O323" s="1">
        <v>2</v>
      </c>
      <c r="P323" s="1">
        <v>0</v>
      </c>
      <c r="Q323" s="1">
        <v>0</v>
      </c>
      <c r="R323" s="1">
        <v>0</v>
      </c>
      <c r="S323" s="1">
        <v>0</v>
      </c>
      <c r="T323" s="1">
        <v>2</v>
      </c>
      <c r="U323" s="1">
        <f t="shared" si="60"/>
        <v>273</v>
      </c>
      <c r="V323" s="1">
        <f t="shared" si="61"/>
        <v>144</v>
      </c>
      <c r="W323" s="1">
        <f t="shared" si="62"/>
        <v>68</v>
      </c>
      <c r="X323" s="1">
        <f t="shared" si="63"/>
        <v>31</v>
      </c>
      <c r="Y323" s="1">
        <f t="shared" si="64"/>
        <v>7</v>
      </c>
      <c r="Z323" s="1">
        <f t="shared" si="65"/>
        <v>3</v>
      </c>
      <c r="AA323" s="1">
        <f t="shared" si="66"/>
        <v>2</v>
      </c>
      <c r="AB323" s="1">
        <f t="shared" si="67"/>
        <v>2</v>
      </c>
      <c r="AC323" s="1">
        <f t="shared" si="68"/>
        <v>2</v>
      </c>
      <c r="AD323" s="1">
        <f t="shared" si="69"/>
        <v>2</v>
      </c>
      <c r="AE323" s="1">
        <f t="shared" si="70"/>
        <v>0</v>
      </c>
      <c r="AF323" s="1">
        <f t="shared" si="71"/>
        <v>0</v>
      </c>
      <c r="AG323" s="1">
        <f t="shared" si="72"/>
        <v>0</v>
      </c>
      <c r="AH323" s="1">
        <f t="shared" si="73"/>
        <v>0</v>
      </c>
      <c r="AI323" s="9">
        <f t="shared" si="74"/>
        <v>24.90842490842491</v>
      </c>
    </row>
    <row r="324" spans="1:35" ht="15">
      <c r="A324" s="1">
        <v>12099</v>
      </c>
      <c r="B324" s="1">
        <v>14</v>
      </c>
      <c r="C324" s="1">
        <v>15</v>
      </c>
      <c r="D324" s="2">
        <v>13.82</v>
      </c>
      <c r="E324" s="3">
        <v>4</v>
      </c>
      <c r="F324" s="1">
        <v>95</v>
      </c>
      <c r="G324" s="1">
        <v>48</v>
      </c>
      <c r="H324" s="1">
        <v>19</v>
      </c>
      <c r="I324" s="1">
        <v>6</v>
      </c>
      <c r="J324" s="1">
        <v>3</v>
      </c>
      <c r="K324" s="1">
        <v>2</v>
      </c>
      <c r="L324" s="1">
        <v>1</v>
      </c>
      <c r="M324" s="1">
        <v>0</v>
      </c>
      <c r="N324" s="1">
        <v>1</v>
      </c>
      <c r="O324" s="1">
        <v>0</v>
      </c>
      <c r="P324" s="1">
        <v>1</v>
      </c>
      <c r="Q324" s="1">
        <v>0</v>
      </c>
      <c r="R324" s="1">
        <v>0</v>
      </c>
      <c r="S324" s="1">
        <v>2</v>
      </c>
      <c r="T324" s="1">
        <v>2</v>
      </c>
      <c r="U324" s="1">
        <f t="shared" si="60"/>
        <v>178</v>
      </c>
      <c r="V324" s="1">
        <f t="shared" si="61"/>
        <v>83</v>
      </c>
      <c r="W324" s="1">
        <f t="shared" si="62"/>
        <v>35</v>
      </c>
      <c r="X324" s="1">
        <f t="shared" si="63"/>
        <v>16</v>
      </c>
      <c r="Y324" s="1">
        <f t="shared" si="64"/>
        <v>10</v>
      </c>
      <c r="Z324" s="1">
        <f t="shared" si="65"/>
        <v>7</v>
      </c>
      <c r="AA324" s="1">
        <f t="shared" si="66"/>
        <v>5</v>
      </c>
      <c r="AB324" s="1">
        <f t="shared" si="67"/>
        <v>4</v>
      </c>
      <c r="AC324" s="1">
        <f t="shared" si="68"/>
        <v>4</v>
      </c>
      <c r="AD324" s="1">
        <f t="shared" si="69"/>
        <v>3</v>
      </c>
      <c r="AE324" s="1">
        <f t="shared" si="70"/>
        <v>3</v>
      </c>
      <c r="AF324" s="1">
        <f t="shared" si="71"/>
        <v>2</v>
      </c>
      <c r="AG324" s="1">
        <f t="shared" si="72"/>
        <v>2</v>
      </c>
      <c r="AH324" s="1">
        <f t="shared" si="73"/>
        <v>2</v>
      </c>
      <c r="AI324" s="9">
        <f t="shared" si="74"/>
        <v>19.662921348314608</v>
      </c>
    </row>
    <row r="325" spans="1:35" ht="15">
      <c r="A325" s="1">
        <v>12099</v>
      </c>
      <c r="B325" s="1">
        <v>14</v>
      </c>
      <c r="C325" s="1">
        <v>16</v>
      </c>
      <c r="D325" s="2">
        <v>13.86</v>
      </c>
      <c r="E325" s="3">
        <v>4</v>
      </c>
      <c r="F325" s="1">
        <v>42</v>
      </c>
      <c r="G325" s="1">
        <v>15</v>
      </c>
      <c r="H325" s="1">
        <v>13</v>
      </c>
      <c r="I325" s="1">
        <v>5</v>
      </c>
      <c r="J325" s="1">
        <v>1</v>
      </c>
      <c r="K325" s="1">
        <v>3</v>
      </c>
      <c r="L325" s="1">
        <v>0</v>
      </c>
      <c r="M325" s="1">
        <v>0</v>
      </c>
      <c r="N325" s="1">
        <v>0</v>
      </c>
      <c r="O325" s="1">
        <v>0</v>
      </c>
      <c r="P325" s="1">
        <v>1</v>
      </c>
      <c r="Q325" s="1">
        <v>0</v>
      </c>
      <c r="R325" s="1">
        <v>0</v>
      </c>
      <c r="S325" s="1">
        <v>1</v>
      </c>
      <c r="T325" s="1">
        <v>2</v>
      </c>
      <c r="U325" s="1">
        <f t="shared" si="60"/>
        <v>81</v>
      </c>
      <c r="V325" s="1">
        <f t="shared" si="61"/>
        <v>39</v>
      </c>
      <c r="W325" s="1">
        <f t="shared" si="62"/>
        <v>24</v>
      </c>
      <c r="X325" s="1">
        <f t="shared" si="63"/>
        <v>11</v>
      </c>
      <c r="Y325" s="1">
        <f t="shared" si="64"/>
        <v>6</v>
      </c>
      <c r="Z325" s="1">
        <f t="shared" si="65"/>
        <v>5</v>
      </c>
      <c r="AA325" s="1">
        <f t="shared" si="66"/>
        <v>2</v>
      </c>
      <c r="AB325" s="1">
        <f t="shared" si="67"/>
        <v>2</v>
      </c>
      <c r="AC325" s="1">
        <f t="shared" si="68"/>
        <v>2</v>
      </c>
      <c r="AD325" s="1">
        <f t="shared" si="69"/>
        <v>2</v>
      </c>
      <c r="AE325" s="1">
        <f t="shared" si="70"/>
        <v>2</v>
      </c>
      <c r="AF325" s="1">
        <f t="shared" si="71"/>
        <v>1</v>
      </c>
      <c r="AG325" s="1">
        <f t="shared" si="72"/>
        <v>1</v>
      </c>
      <c r="AH325" s="1">
        <f t="shared" si="73"/>
        <v>1</v>
      </c>
      <c r="AI325" s="9">
        <f t="shared" si="74"/>
        <v>29.629629629629626</v>
      </c>
    </row>
    <row r="326" spans="1:35" ht="15">
      <c r="A326" s="1">
        <v>12099</v>
      </c>
      <c r="B326" s="1">
        <v>14</v>
      </c>
      <c r="C326" s="1">
        <v>17</v>
      </c>
      <c r="D326" s="2">
        <v>13.9</v>
      </c>
      <c r="E326" s="3">
        <v>4</v>
      </c>
      <c r="F326" s="1">
        <v>68</v>
      </c>
      <c r="G326" s="1">
        <v>29</v>
      </c>
      <c r="H326" s="1">
        <v>23</v>
      </c>
      <c r="I326" s="1">
        <v>11</v>
      </c>
      <c r="J326" s="1">
        <v>8</v>
      </c>
      <c r="K326" s="1">
        <v>1</v>
      </c>
      <c r="L326" s="1">
        <v>1</v>
      </c>
      <c r="M326" s="1">
        <v>1</v>
      </c>
      <c r="N326" s="1">
        <v>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2</v>
      </c>
      <c r="U326" s="1">
        <f t="shared" si="60"/>
        <v>143</v>
      </c>
      <c r="V326" s="1">
        <f t="shared" si="61"/>
        <v>75</v>
      </c>
      <c r="W326" s="1">
        <f t="shared" si="62"/>
        <v>46</v>
      </c>
      <c r="X326" s="1">
        <f t="shared" si="63"/>
        <v>23</v>
      </c>
      <c r="Y326" s="1">
        <f t="shared" si="64"/>
        <v>12</v>
      </c>
      <c r="Z326" s="1">
        <f t="shared" si="65"/>
        <v>4</v>
      </c>
      <c r="AA326" s="1">
        <f t="shared" si="66"/>
        <v>3</v>
      </c>
      <c r="AB326" s="1">
        <f t="shared" si="67"/>
        <v>2</v>
      </c>
      <c r="AC326" s="1">
        <f t="shared" si="68"/>
        <v>1</v>
      </c>
      <c r="AD326" s="1">
        <f t="shared" si="69"/>
        <v>0</v>
      </c>
      <c r="AE326" s="1">
        <f t="shared" si="70"/>
        <v>0</v>
      </c>
      <c r="AF326" s="1">
        <f t="shared" si="71"/>
        <v>0</v>
      </c>
      <c r="AG326" s="1">
        <f t="shared" si="72"/>
        <v>0</v>
      </c>
      <c r="AH326" s="1">
        <f t="shared" si="73"/>
        <v>0</v>
      </c>
      <c r="AI326" s="9">
        <f t="shared" si="74"/>
        <v>32.16783216783217</v>
      </c>
    </row>
    <row r="327" spans="1:35" ht="15">
      <c r="A327" s="1">
        <v>12099</v>
      </c>
      <c r="B327" s="1">
        <v>14</v>
      </c>
      <c r="C327" s="1">
        <v>18</v>
      </c>
      <c r="D327" s="2">
        <v>13.94</v>
      </c>
      <c r="E327" s="3">
        <v>4</v>
      </c>
      <c r="F327" s="1">
        <v>143</v>
      </c>
      <c r="G327" s="1">
        <v>70</v>
      </c>
      <c r="H327" s="1">
        <v>32</v>
      </c>
      <c r="I327" s="1">
        <v>11</v>
      </c>
      <c r="J327" s="1">
        <v>9</v>
      </c>
      <c r="K327" s="1">
        <v>3</v>
      </c>
      <c r="L327" s="1">
        <v>2</v>
      </c>
      <c r="M327" s="1">
        <v>1</v>
      </c>
      <c r="N327" s="1">
        <v>0</v>
      </c>
      <c r="O327" s="1">
        <v>1</v>
      </c>
      <c r="P327" s="1">
        <v>0</v>
      </c>
      <c r="Q327" s="1">
        <v>0</v>
      </c>
      <c r="R327" s="1">
        <v>0</v>
      </c>
      <c r="S327" s="1">
        <v>0</v>
      </c>
      <c r="T327" s="1">
        <v>2</v>
      </c>
      <c r="U327" s="1">
        <f t="shared" si="60"/>
        <v>272</v>
      </c>
      <c r="V327" s="1">
        <f t="shared" si="61"/>
        <v>129</v>
      </c>
      <c r="W327" s="1">
        <f t="shared" si="62"/>
        <v>59</v>
      </c>
      <c r="X327" s="1">
        <f t="shared" si="63"/>
        <v>27</v>
      </c>
      <c r="Y327" s="1">
        <f t="shared" si="64"/>
        <v>16</v>
      </c>
      <c r="Z327" s="1">
        <f t="shared" si="65"/>
        <v>7</v>
      </c>
      <c r="AA327" s="1">
        <f t="shared" si="66"/>
        <v>4</v>
      </c>
      <c r="AB327" s="1">
        <f t="shared" si="67"/>
        <v>2</v>
      </c>
      <c r="AC327" s="1">
        <f t="shared" si="68"/>
        <v>1</v>
      </c>
      <c r="AD327" s="1">
        <f t="shared" si="69"/>
        <v>1</v>
      </c>
      <c r="AE327" s="1">
        <f t="shared" si="70"/>
        <v>0</v>
      </c>
      <c r="AF327" s="1">
        <f t="shared" si="71"/>
        <v>0</v>
      </c>
      <c r="AG327" s="1">
        <f t="shared" si="72"/>
        <v>0</v>
      </c>
      <c r="AH327" s="1">
        <f t="shared" si="73"/>
        <v>0</v>
      </c>
      <c r="AI327" s="9">
        <f t="shared" si="74"/>
        <v>21.691176470588236</v>
      </c>
    </row>
    <row r="328" spans="1:35" ht="15">
      <c r="A328" s="1">
        <v>12099</v>
      </c>
      <c r="B328" s="1">
        <v>14</v>
      </c>
      <c r="C328" s="1">
        <v>19</v>
      </c>
      <c r="D328" s="2">
        <v>13.98</v>
      </c>
      <c r="E328" s="3">
        <v>4</v>
      </c>
      <c r="F328" s="1">
        <v>231</v>
      </c>
      <c r="G328" s="1">
        <v>23</v>
      </c>
      <c r="H328" s="1">
        <v>14</v>
      </c>
      <c r="I328" s="1">
        <v>8</v>
      </c>
      <c r="J328" s="1">
        <v>5</v>
      </c>
      <c r="K328" s="1">
        <v>2</v>
      </c>
      <c r="L328" s="1">
        <v>0</v>
      </c>
      <c r="M328" s="1">
        <v>0</v>
      </c>
      <c r="N328" s="1">
        <v>0</v>
      </c>
      <c r="O328" s="1">
        <v>1</v>
      </c>
      <c r="P328" s="1">
        <v>0</v>
      </c>
      <c r="Q328" s="1">
        <v>1</v>
      </c>
      <c r="R328" s="1">
        <v>0</v>
      </c>
      <c r="S328" s="1">
        <v>0</v>
      </c>
      <c r="T328" s="1">
        <v>2</v>
      </c>
      <c r="U328" s="1">
        <f aca="true" t="shared" si="75" ref="U328:U356">SUM(F328:S328)</f>
        <v>285</v>
      </c>
      <c r="V328" s="1">
        <f aca="true" t="shared" si="76" ref="V328:V356">SUM(G328:S328)</f>
        <v>54</v>
      </c>
      <c r="W328" s="1">
        <f aca="true" t="shared" si="77" ref="W328:W356">SUM(H328:S328)</f>
        <v>31</v>
      </c>
      <c r="X328" s="1">
        <f aca="true" t="shared" si="78" ref="X328:X356">SUM(I328:S328)</f>
        <v>17</v>
      </c>
      <c r="Y328" s="1">
        <f aca="true" t="shared" si="79" ref="Y328:Y356">SUM(J328:S328)</f>
        <v>9</v>
      </c>
      <c r="Z328" s="1">
        <f aca="true" t="shared" si="80" ref="Z328:Z356">SUM(K328:S328)</f>
        <v>4</v>
      </c>
      <c r="AA328" s="1">
        <f aca="true" t="shared" si="81" ref="AA328:AA356">SUM(L328:S328)</f>
        <v>2</v>
      </c>
      <c r="AB328" s="1">
        <f aca="true" t="shared" si="82" ref="AB328:AB356">SUM(M328:S328)</f>
        <v>2</v>
      </c>
      <c r="AC328" s="1">
        <f aca="true" t="shared" si="83" ref="AC328:AC356">SUM(N328:S328)</f>
        <v>2</v>
      </c>
      <c r="AD328" s="1">
        <f aca="true" t="shared" si="84" ref="AD328:AD356">SUM(O328:S328)</f>
        <v>2</v>
      </c>
      <c r="AE328" s="1">
        <f aca="true" t="shared" si="85" ref="AE328:AE356">SUM(P328:S328)</f>
        <v>1</v>
      </c>
      <c r="AF328" s="1">
        <f aca="true" t="shared" si="86" ref="AF328:AF356">SUM(Q328:S328)</f>
        <v>1</v>
      </c>
      <c r="AG328" s="1">
        <f aca="true" t="shared" si="87" ref="AG328:AG356">SUM(R328:S328)</f>
        <v>0</v>
      </c>
      <c r="AH328" s="1">
        <f aca="true" t="shared" si="88" ref="AH328:AH356">SUM(S328)</f>
        <v>0</v>
      </c>
      <c r="AI328" s="9">
        <f aca="true" t="shared" si="89" ref="AI328:AI356">(W328/U328)*100</f>
        <v>10.87719298245614</v>
      </c>
    </row>
    <row r="329" spans="1:35" ht="15">
      <c r="A329" s="1">
        <v>12099</v>
      </c>
      <c r="B329" s="1">
        <v>14</v>
      </c>
      <c r="C329" s="1">
        <v>20</v>
      </c>
      <c r="D329" s="2">
        <v>14.02</v>
      </c>
      <c r="E329" s="3">
        <v>4</v>
      </c>
      <c r="F329" s="1">
        <v>75</v>
      </c>
      <c r="G329" s="1">
        <v>31</v>
      </c>
      <c r="H329" s="1">
        <v>17</v>
      </c>
      <c r="I329" s="1">
        <v>13</v>
      </c>
      <c r="J329" s="1">
        <v>6</v>
      </c>
      <c r="K329" s="1">
        <v>3</v>
      </c>
      <c r="L329" s="1">
        <v>1</v>
      </c>
      <c r="M329" s="1">
        <v>1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2</v>
      </c>
      <c r="U329" s="1">
        <f t="shared" si="75"/>
        <v>147</v>
      </c>
      <c r="V329" s="1">
        <f t="shared" si="76"/>
        <v>72</v>
      </c>
      <c r="W329" s="1">
        <f t="shared" si="77"/>
        <v>41</v>
      </c>
      <c r="X329" s="1">
        <f t="shared" si="78"/>
        <v>24</v>
      </c>
      <c r="Y329" s="1">
        <f t="shared" si="79"/>
        <v>11</v>
      </c>
      <c r="Z329" s="1">
        <f t="shared" si="80"/>
        <v>5</v>
      </c>
      <c r="AA329" s="1">
        <f t="shared" si="81"/>
        <v>2</v>
      </c>
      <c r="AB329" s="1">
        <f t="shared" si="82"/>
        <v>1</v>
      </c>
      <c r="AC329" s="1">
        <f t="shared" si="83"/>
        <v>0</v>
      </c>
      <c r="AD329" s="1">
        <f t="shared" si="84"/>
        <v>0</v>
      </c>
      <c r="AE329" s="1">
        <f t="shared" si="85"/>
        <v>0</v>
      </c>
      <c r="AF329" s="1">
        <f t="shared" si="86"/>
        <v>0</v>
      </c>
      <c r="AG329" s="1">
        <f t="shared" si="87"/>
        <v>0</v>
      </c>
      <c r="AH329" s="1">
        <f t="shared" si="88"/>
        <v>0</v>
      </c>
      <c r="AI329" s="9">
        <f t="shared" si="89"/>
        <v>27.89115646258503</v>
      </c>
    </row>
    <row r="330" spans="1:35" ht="15">
      <c r="A330" s="1">
        <v>12099</v>
      </c>
      <c r="B330" s="1">
        <v>14</v>
      </c>
      <c r="C330" s="1">
        <v>21</v>
      </c>
      <c r="D330" s="2">
        <v>14.06</v>
      </c>
      <c r="E330" s="3">
        <v>4</v>
      </c>
      <c r="F330" s="1">
        <v>93</v>
      </c>
      <c r="G330" s="1">
        <v>61</v>
      </c>
      <c r="H330" s="1">
        <v>25</v>
      </c>
      <c r="I330" s="1">
        <v>18</v>
      </c>
      <c r="J330" s="1">
        <v>6</v>
      </c>
      <c r="K330" s="1">
        <v>0</v>
      </c>
      <c r="L330" s="1">
        <v>1</v>
      </c>
      <c r="M330" s="1">
        <v>1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2</v>
      </c>
      <c r="U330" s="1">
        <f t="shared" si="75"/>
        <v>205</v>
      </c>
      <c r="V330" s="1">
        <f t="shared" si="76"/>
        <v>112</v>
      </c>
      <c r="W330" s="1">
        <f t="shared" si="77"/>
        <v>51</v>
      </c>
      <c r="X330" s="1">
        <f t="shared" si="78"/>
        <v>26</v>
      </c>
      <c r="Y330" s="1">
        <f t="shared" si="79"/>
        <v>8</v>
      </c>
      <c r="Z330" s="1">
        <f t="shared" si="80"/>
        <v>2</v>
      </c>
      <c r="AA330" s="1">
        <f t="shared" si="81"/>
        <v>2</v>
      </c>
      <c r="AB330" s="1">
        <f t="shared" si="82"/>
        <v>1</v>
      </c>
      <c r="AC330" s="1">
        <f t="shared" si="83"/>
        <v>0</v>
      </c>
      <c r="AD330" s="1">
        <f t="shared" si="84"/>
        <v>0</v>
      </c>
      <c r="AE330" s="1">
        <f t="shared" si="85"/>
        <v>0</v>
      </c>
      <c r="AF330" s="1">
        <f t="shared" si="86"/>
        <v>0</v>
      </c>
      <c r="AG330" s="1">
        <f t="shared" si="87"/>
        <v>0</v>
      </c>
      <c r="AH330" s="1">
        <f t="shared" si="88"/>
        <v>0</v>
      </c>
      <c r="AI330" s="9">
        <f t="shared" si="89"/>
        <v>24.878048780487806</v>
      </c>
    </row>
    <row r="331" spans="1:35" ht="15">
      <c r="A331" s="1">
        <v>12099</v>
      </c>
      <c r="B331" s="1">
        <v>14</v>
      </c>
      <c r="C331" s="1">
        <v>22</v>
      </c>
      <c r="D331" s="2">
        <v>14.1</v>
      </c>
      <c r="E331" s="3">
        <v>4</v>
      </c>
      <c r="F331" s="1">
        <v>105</v>
      </c>
      <c r="G331" s="1">
        <v>50</v>
      </c>
      <c r="H331" s="1">
        <v>31</v>
      </c>
      <c r="I331" s="1">
        <v>12</v>
      </c>
      <c r="J331" s="1">
        <v>7</v>
      </c>
      <c r="K331" s="1">
        <v>2</v>
      </c>
      <c r="L331" s="1">
        <v>0</v>
      </c>
      <c r="M331" s="1">
        <v>1</v>
      </c>
      <c r="N331" s="1">
        <v>0</v>
      </c>
      <c r="O331" s="1">
        <v>0</v>
      </c>
      <c r="P331" s="1">
        <v>0</v>
      </c>
      <c r="Q331" s="1">
        <v>1</v>
      </c>
      <c r="R331" s="1">
        <v>0</v>
      </c>
      <c r="S331" s="1">
        <v>1</v>
      </c>
      <c r="T331" s="1">
        <v>2</v>
      </c>
      <c r="U331" s="1">
        <f t="shared" si="75"/>
        <v>210</v>
      </c>
      <c r="V331" s="1">
        <f t="shared" si="76"/>
        <v>105</v>
      </c>
      <c r="W331" s="1">
        <f t="shared" si="77"/>
        <v>55</v>
      </c>
      <c r="X331" s="1">
        <f t="shared" si="78"/>
        <v>24</v>
      </c>
      <c r="Y331" s="1">
        <f t="shared" si="79"/>
        <v>12</v>
      </c>
      <c r="Z331" s="1">
        <f t="shared" si="80"/>
        <v>5</v>
      </c>
      <c r="AA331" s="1">
        <f t="shared" si="81"/>
        <v>3</v>
      </c>
      <c r="AB331" s="1">
        <f t="shared" si="82"/>
        <v>3</v>
      </c>
      <c r="AC331" s="1">
        <f t="shared" si="83"/>
        <v>2</v>
      </c>
      <c r="AD331" s="1">
        <f t="shared" si="84"/>
        <v>2</v>
      </c>
      <c r="AE331" s="1">
        <f t="shared" si="85"/>
        <v>2</v>
      </c>
      <c r="AF331" s="1">
        <f t="shared" si="86"/>
        <v>2</v>
      </c>
      <c r="AG331" s="1">
        <f t="shared" si="87"/>
        <v>1</v>
      </c>
      <c r="AH331" s="1">
        <f t="shared" si="88"/>
        <v>1</v>
      </c>
      <c r="AI331" s="9">
        <f t="shared" si="89"/>
        <v>26.190476190476193</v>
      </c>
    </row>
    <row r="332" spans="1:35" ht="15">
      <c r="A332" s="1">
        <v>12099</v>
      </c>
      <c r="B332" s="1">
        <v>14</v>
      </c>
      <c r="C332" s="1">
        <v>23</v>
      </c>
      <c r="D332" s="2">
        <v>14.14</v>
      </c>
      <c r="E332" s="3">
        <v>4</v>
      </c>
      <c r="F332" s="1">
        <v>102</v>
      </c>
      <c r="G332" s="1">
        <v>64</v>
      </c>
      <c r="H332" s="1">
        <v>33</v>
      </c>
      <c r="I332" s="1">
        <v>7</v>
      </c>
      <c r="J332" s="1">
        <v>6</v>
      </c>
      <c r="K332" s="1">
        <v>3</v>
      </c>
      <c r="L332" s="1">
        <v>0</v>
      </c>
      <c r="M332" s="1">
        <v>0</v>
      </c>
      <c r="N332" s="1">
        <v>0</v>
      </c>
      <c r="O332" s="1">
        <v>0</v>
      </c>
      <c r="P332" s="1">
        <v>1</v>
      </c>
      <c r="Q332" s="1">
        <v>0</v>
      </c>
      <c r="R332" s="1">
        <v>0</v>
      </c>
      <c r="S332" s="1">
        <v>0</v>
      </c>
      <c r="T332" s="1">
        <v>2</v>
      </c>
      <c r="U332" s="1">
        <f t="shared" si="75"/>
        <v>216</v>
      </c>
      <c r="V332" s="1">
        <f t="shared" si="76"/>
        <v>114</v>
      </c>
      <c r="W332" s="1">
        <f t="shared" si="77"/>
        <v>50</v>
      </c>
      <c r="X332" s="1">
        <f t="shared" si="78"/>
        <v>17</v>
      </c>
      <c r="Y332" s="1">
        <f t="shared" si="79"/>
        <v>10</v>
      </c>
      <c r="Z332" s="1">
        <f t="shared" si="80"/>
        <v>4</v>
      </c>
      <c r="AA332" s="1">
        <f t="shared" si="81"/>
        <v>1</v>
      </c>
      <c r="AB332" s="1">
        <f t="shared" si="82"/>
        <v>1</v>
      </c>
      <c r="AC332" s="1">
        <f t="shared" si="83"/>
        <v>1</v>
      </c>
      <c r="AD332" s="1">
        <f t="shared" si="84"/>
        <v>1</v>
      </c>
      <c r="AE332" s="1">
        <f t="shared" si="85"/>
        <v>1</v>
      </c>
      <c r="AF332" s="1">
        <f t="shared" si="86"/>
        <v>0</v>
      </c>
      <c r="AG332" s="1">
        <f t="shared" si="87"/>
        <v>0</v>
      </c>
      <c r="AH332" s="1">
        <f t="shared" si="88"/>
        <v>0</v>
      </c>
      <c r="AI332" s="9">
        <f t="shared" si="89"/>
        <v>23.14814814814815</v>
      </c>
    </row>
    <row r="333" spans="1:35" ht="15">
      <c r="A333" s="1">
        <v>12099</v>
      </c>
      <c r="B333" s="1">
        <v>14</v>
      </c>
      <c r="C333" s="1">
        <v>24</v>
      </c>
      <c r="D333" s="2">
        <v>14.18</v>
      </c>
      <c r="E333" s="3">
        <v>5.5</v>
      </c>
      <c r="F333" s="1">
        <v>212</v>
      </c>
      <c r="G333" s="1">
        <v>88</v>
      </c>
      <c r="H333" s="1">
        <v>65</v>
      </c>
      <c r="I333" s="1">
        <v>31</v>
      </c>
      <c r="J333" s="1">
        <v>17</v>
      </c>
      <c r="K333" s="1">
        <v>4</v>
      </c>
      <c r="L333" s="1">
        <v>1</v>
      </c>
      <c r="M333" s="1">
        <v>1</v>
      </c>
      <c r="N333" s="1">
        <v>1</v>
      </c>
      <c r="O333" s="1">
        <v>1</v>
      </c>
      <c r="P333" s="1">
        <v>1</v>
      </c>
      <c r="Q333" s="1">
        <v>0</v>
      </c>
      <c r="R333" s="1">
        <v>0</v>
      </c>
      <c r="S333" s="1">
        <v>0</v>
      </c>
      <c r="T333" s="1">
        <v>2</v>
      </c>
      <c r="U333" s="1">
        <f t="shared" si="75"/>
        <v>422</v>
      </c>
      <c r="V333" s="1">
        <f t="shared" si="76"/>
        <v>210</v>
      </c>
      <c r="W333" s="1">
        <f t="shared" si="77"/>
        <v>122</v>
      </c>
      <c r="X333" s="1">
        <f t="shared" si="78"/>
        <v>57</v>
      </c>
      <c r="Y333" s="1">
        <f t="shared" si="79"/>
        <v>26</v>
      </c>
      <c r="Z333" s="1">
        <f t="shared" si="80"/>
        <v>9</v>
      </c>
      <c r="AA333" s="1">
        <f t="shared" si="81"/>
        <v>5</v>
      </c>
      <c r="AB333" s="1">
        <f t="shared" si="82"/>
        <v>4</v>
      </c>
      <c r="AC333" s="1">
        <f t="shared" si="83"/>
        <v>3</v>
      </c>
      <c r="AD333" s="1">
        <f t="shared" si="84"/>
        <v>2</v>
      </c>
      <c r="AE333" s="1">
        <f t="shared" si="85"/>
        <v>1</v>
      </c>
      <c r="AF333" s="1">
        <f t="shared" si="86"/>
        <v>0</v>
      </c>
      <c r="AG333" s="1">
        <f t="shared" si="87"/>
        <v>0</v>
      </c>
      <c r="AH333" s="1">
        <f t="shared" si="88"/>
        <v>0</v>
      </c>
      <c r="AI333" s="9">
        <f t="shared" si="89"/>
        <v>28.90995260663507</v>
      </c>
    </row>
    <row r="334" spans="1:35" ht="15">
      <c r="A334" s="1">
        <v>12099</v>
      </c>
      <c r="B334" s="1">
        <v>15</v>
      </c>
      <c r="C334" s="1">
        <v>1</v>
      </c>
      <c r="D334" s="2">
        <v>14.235</v>
      </c>
      <c r="E334" s="3">
        <v>6</v>
      </c>
      <c r="F334" s="1">
        <v>100</v>
      </c>
      <c r="G334" s="1">
        <v>43</v>
      </c>
      <c r="H334" s="1">
        <v>20</v>
      </c>
      <c r="I334" s="1">
        <v>12</v>
      </c>
      <c r="J334" s="1">
        <v>4</v>
      </c>
      <c r="K334" s="1">
        <v>3</v>
      </c>
      <c r="L334" s="1">
        <v>0</v>
      </c>
      <c r="M334" s="1">
        <v>0</v>
      </c>
      <c r="N334" s="1">
        <v>0</v>
      </c>
      <c r="O334" s="1">
        <v>1</v>
      </c>
      <c r="P334" s="1">
        <v>1</v>
      </c>
      <c r="Q334" s="1">
        <v>0</v>
      </c>
      <c r="R334" s="1">
        <v>0</v>
      </c>
      <c r="S334" s="1">
        <v>1</v>
      </c>
      <c r="T334" s="1">
        <v>2</v>
      </c>
      <c r="U334" s="1">
        <f t="shared" si="75"/>
        <v>185</v>
      </c>
      <c r="V334" s="1">
        <f t="shared" si="76"/>
        <v>85</v>
      </c>
      <c r="W334" s="1">
        <f t="shared" si="77"/>
        <v>42</v>
      </c>
      <c r="X334" s="1">
        <f t="shared" si="78"/>
        <v>22</v>
      </c>
      <c r="Y334" s="1">
        <f t="shared" si="79"/>
        <v>10</v>
      </c>
      <c r="Z334" s="1">
        <f t="shared" si="80"/>
        <v>6</v>
      </c>
      <c r="AA334" s="1">
        <f t="shared" si="81"/>
        <v>3</v>
      </c>
      <c r="AB334" s="1">
        <f t="shared" si="82"/>
        <v>3</v>
      </c>
      <c r="AC334" s="1">
        <f t="shared" si="83"/>
        <v>3</v>
      </c>
      <c r="AD334" s="1">
        <f t="shared" si="84"/>
        <v>3</v>
      </c>
      <c r="AE334" s="1">
        <f t="shared" si="85"/>
        <v>2</v>
      </c>
      <c r="AF334" s="1">
        <f t="shared" si="86"/>
        <v>1</v>
      </c>
      <c r="AG334" s="1">
        <f t="shared" si="87"/>
        <v>1</v>
      </c>
      <c r="AH334" s="1">
        <f t="shared" si="88"/>
        <v>1</v>
      </c>
      <c r="AI334" s="9">
        <f t="shared" si="89"/>
        <v>22.702702702702705</v>
      </c>
    </row>
    <row r="335" spans="1:35" ht="15">
      <c r="A335" s="1">
        <v>12099</v>
      </c>
      <c r="B335" s="1">
        <v>15</v>
      </c>
      <c r="C335" s="1">
        <v>2</v>
      </c>
      <c r="D335" s="2">
        <v>14.295</v>
      </c>
      <c r="E335" s="3">
        <v>5.5</v>
      </c>
      <c r="F335" s="1">
        <v>177</v>
      </c>
      <c r="G335" s="1">
        <v>84</v>
      </c>
      <c r="H335" s="1">
        <v>54</v>
      </c>
      <c r="I335" s="1">
        <v>26</v>
      </c>
      <c r="J335" s="1">
        <v>11</v>
      </c>
      <c r="K335" s="1">
        <v>7</v>
      </c>
      <c r="L335" s="1">
        <v>1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</v>
      </c>
      <c r="T335" s="1">
        <v>2</v>
      </c>
      <c r="U335" s="1">
        <f t="shared" si="75"/>
        <v>361</v>
      </c>
      <c r="V335" s="1">
        <f t="shared" si="76"/>
        <v>184</v>
      </c>
      <c r="W335" s="1">
        <f t="shared" si="77"/>
        <v>100</v>
      </c>
      <c r="X335" s="1">
        <f t="shared" si="78"/>
        <v>46</v>
      </c>
      <c r="Y335" s="1">
        <f t="shared" si="79"/>
        <v>20</v>
      </c>
      <c r="Z335" s="1">
        <f t="shared" si="80"/>
        <v>9</v>
      </c>
      <c r="AA335" s="1">
        <f t="shared" si="81"/>
        <v>2</v>
      </c>
      <c r="AB335" s="1">
        <f t="shared" si="82"/>
        <v>1</v>
      </c>
      <c r="AC335" s="1">
        <f t="shared" si="83"/>
        <v>1</v>
      </c>
      <c r="AD335" s="1">
        <f t="shared" si="84"/>
        <v>1</v>
      </c>
      <c r="AE335" s="1">
        <f t="shared" si="85"/>
        <v>1</v>
      </c>
      <c r="AF335" s="1">
        <f t="shared" si="86"/>
        <v>1</v>
      </c>
      <c r="AG335" s="1">
        <f t="shared" si="87"/>
        <v>1</v>
      </c>
      <c r="AH335" s="1">
        <f t="shared" si="88"/>
        <v>1</v>
      </c>
      <c r="AI335" s="9">
        <f t="shared" si="89"/>
        <v>27.70083102493075</v>
      </c>
    </row>
    <row r="336" spans="1:35" ht="15">
      <c r="A336" s="1">
        <v>12099</v>
      </c>
      <c r="B336" s="1">
        <v>15</v>
      </c>
      <c r="C336" s="1">
        <v>3</v>
      </c>
      <c r="D336" s="2">
        <v>14.35</v>
      </c>
      <c r="E336" s="3">
        <v>6</v>
      </c>
      <c r="F336" s="1">
        <v>190</v>
      </c>
      <c r="G336" s="1">
        <v>111</v>
      </c>
      <c r="H336" s="1">
        <v>60</v>
      </c>
      <c r="I336" s="1">
        <v>38</v>
      </c>
      <c r="J336" s="1">
        <v>9</v>
      </c>
      <c r="K336" s="1">
        <v>9</v>
      </c>
      <c r="L336" s="1">
        <v>2</v>
      </c>
      <c r="M336" s="1">
        <v>2</v>
      </c>
      <c r="N336" s="1">
        <v>1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2</v>
      </c>
      <c r="U336" s="1">
        <f t="shared" si="75"/>
        <v>422</v>
      </c>
      <c r="V336" s="1">
        <f t="shared" si="76"/>
        <v>232</v>
      </c>
      <c r="W336" s="1">
        <f t="shared" si="77"/>
        <v>121</v>
      </c>
      <c r="X336" s="1">
        <f t="shared" si="78"/>
        <v>61</v>
      </c>
      <c r="Y336" s="1">
        <f t="shared" si="79"/>
        <v>23</v>
      </c>
      <c r="Z336" s="1">
        <f t="shared" si="80"/>
        <v>14</v>
      </c>
      <c r="AA336" s="1">
        <f t="shared" si="81"/>
        <v>5</v>
      </c>
      <c r="AB336" s="1">
        <f t="shared" si="82"/>
        <v>3</v>
      </c>
      <c r="AC336" s="1">
        <f t="shared" si="83"/>
        <v>1</v>
      </c>
      <c r="AD336" s="1">
        <f t="shared" si="84"/>
        <v>0</v>
      </c>
      <c r="AE336" s="1">
        <f t="shared" si="85"/>
        <v>0</v>
      </c>
      <c r="AF336" s="1">
        <f t="shared" si="86"/>
        <v>0</v>
      </c>
      <c r="AG336" s="1">
        <f t="shared" si="87"/>
        <v>0</v>
      </c>
      <c r="AH336" s="1">
        <f t="shared" si="88"/>
        <v>0</v>
      </c>
      <c r="AI336" s="9">
        <f t="shared" si="89"/>
        <v>28.672985781990523</v>
      </c>
    </row>
    <row r="337" spans="1:35" ht="15">
      <c r="A337" s="1">
        <v>12099</v>
      </c>
      <c r="B337" s="1">
        <v>15</v>
      </c>
      <c r="C337" s="1">
        <v>4</v>
      </c>
      <c r="D337" s="2">
        <v>14.41</v>
      </c>
      <c r="E337" s="3">
        <v>4.4</v>
      </c>
      <c r="F337" s="1">
        <v>249</v>
      </c>
      <c r="G337" s="1">
        <v>158</v>
      </c>
      <c r="H337" s="1">
        <v>122</v>
      </c>
      <c r="I337" s="1">
        <v>51</v>
      </c>
      <c r="J337" s="1">
        <v>24</v>
      </c>
      <c r="K337" s="1">
        <v>6</v>
      </c>
      <c r="L337" s="1">
        <v>0</v>
      </c>
      <c r="M337" s="1">
        <v>1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2</v>
      </c>
      <c r="U337" s="1">
        <f t="shared" si="75"/>
        <v>611</v>
      </c>
      <c r="V337" s="1">
        <f t="shared" si="76"/>
        <v>362</v>
      </c>
      <c r="W337" s="1">
        <f t="shared" si="77"/>
        <v>204</v>
      </c>
      <c r="X337" s="1">
        <f t="shared" si="78"/>
        <v>82</v>
      </c>
      <c r="Y337" s="1">
        <f t="shared" si="79"/>
        <v>31</v>
      </c>
      <c r="Z337" s="1">
        <f t="shared" si="80"/>
        <v>7</v>
      </c>
      <c r="AA337" s="1">
        <f t="shared" si="81"/>
        <v>1</v>
      </c>
      <c r="AB337" s="1">
        <f t="shared" si="82"/>
        <v>1</v>
      </c>
      <c r="AC337" s="1">
        <f t="shared" si="83"/>
        <v>0</v>
      </c>
      <c r="AD337" s="1">
        <f t="shared" si="84"/>
        <v>0</v>
      </c>
      <c r="AE337" s="1">
        <f t="shared" si="85"/>
        <v>0</v>
      </c>
      <c r="AF337" s="1">
        <f t="shared" si="86"/>
        <v>0</v>
      </c>
      <c r="AG337" s="1">
        <f t="shared" si="87"/>
        <v>0</v>
      </c>
      <c r="AH337" s="1">
        <f t="shared" si="88"/>
        <v>0</v>
      </c>
      <c r="AI337" s="9">
        <f t="shared" si="89"/>
        <v>33.387888707037646</v>
      </c>
    </row>
    <row r="338" spans="1:35" ht="15">
      <c r="A338" s="1">
        <v>12099</v>
      </c>
      <c r="B338" s="1">
        <v>15</v>
      </c>
      <c r="C338" s="1">
        <v>5</v>
      </c>
      <c r="D338" s="2">
        <v>14.454</v>
      </c>
      <c r="E338" s="3">
        <v>4.4</v>
      </c>
      <c r="F338" s="1">
        <v>175</v>
      </c>
      <c r="G338" s="1">
        <v>121</v>
      </c>
      <c r="H338" s="1">
        <v>82</v>
      </c>
      <c r="I338" s="1">
        <v>52</v>
      </c>
      <c r="J338" s="1">
        <v>31</v>
      </c>
      <c r="K338" s="1">
        <v>9</v>
      </c>
      <c r="L338" s="1">
        <v>3</v>
      </c>
      <c r="M338" s="1">
        <v>3</v>
      </c>
      <c r="N338" s="1">
        <v>1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2</v>
      </c>
      <c r="U338" s="1">
        <f t="shared" si="75"/>
        <v>477</v>
      </c>
      <c r="V338" s="1">
        <f t="shared" si="76"/>
        <v>302</v>
      </c>
      <c r="W338" s="1">
        <f t="shared" si="77"/>
        <v>181</v>
      </c>
      <c r="X338" s="1">
        <f t="shared" si="78"/>
        <v>99</v>
      </c>
      <c r="Y338" s="1">
        <f t="shared" si="79"/>
        <v>47</v>
      </c>
      <c r="Z338" s="1">
        <f t="shared" si="80"/>
        <v>16</v>
      </c>
      <c r="AA338" s="1">
        <f t="shared" si="81"/>
        <v>7</v>
      </c>
      <c r="AB338" s="1">
        <f t="shared" si="82"/>
        <v>4</v>
      </c>
      <c r="AC338" s="1">
        <f t="shared" si="83"/>
        <v>1</v>
      </c>
      <c r="AD338" s="1">
        <f t="shared" si="84"/>
        <v>0</v>
      </c>
      <c r="AE338" s="1">
        <f t="shared" si="85"/>
        <v>0</v>
      </c>
      <c r="AF338" s="1">
        <f t="shared" si="86"/>
        <v>0</v>
      </c>
      <c r="AG338" s="1">
        <f t="shared" si="87"/>
        <v>0</v>
      </c>
      <c r="AH338" s="1">
        <f t="shared" si="88"/>
        <v>0</v>
      </c>
      <c r="AI338" s="9">
        <f t="shared" si="89"/>
        <v>37.9454926624738</v>
      </c>
    </row>
    <row r="339" spans="1:35" ht="15">
      <c r="A339" s="1">
        <v>12099</v>
      </c>
      <c r="B339" s="1">
        <v>15</v>
      </c>
      <c r="C339" s="1">
        <v>6</v>
      </c>
      <c r="D339" s="2">
        <v>14.498</v>
      </c>
      <c r="E339" s="3">
        <v>4.4</v>
      </c>
      <c r="F339" s="1">
        <v>216</v>
      </c>
      <c r="G339" s="1">
        <v>151</v>
      </c>
      <c r="H339" s="1">
        <v>91</v>
      </c>
      <c r="I339" s="1">
        <v>48</v>
      </c>
      <c r="J339" s="1">
        <v>22</v>
      </c>
      <c r="K339" s="1">
        <v>3</v>
      </c>
      <c r="L339" s="1">
        <v>3</v>
      </c>
      <c r="M339" s="1">
        <v>1</v>
      </c>
      <c r="N339" s="1">
        <v>0</v>
      </c>
      <c r="O339" s="1">
        <v>1</v>
      </c>
      <c r="P339" s="1">
        <v>0</v>
      </c>
      <c r="Q339" s="1">
        <v>0</v>
      </c>
      <c r="R339" s="1">
        <v>0</v>
      </c>
      <c r="S339" s="1">
        <v>0</v>
      </c>
      <c r="T339" s="1">
        <v>2</v>
      </c>
      <c r="U339" s="1">
        <f t="shared" si="75"/>
        <v>536</v>
      </c>
      <c r="V339" s="1">
        <f t="shared" si="76"/>
        <v>320</v>
      </c>
      <c r="W339" s="1">
        <f t="shared" si="77"/>
        <v>169</v>
      </c>
      <c r="X339" s="1">
        <f t="shared" si="78"/>
        <v>78</v>
      </c>
      <c r="Y339" s="1">
        <f t="shared" si="79"/>
        <v>30</v>
      </c>
      <c r="Z339" s="1">
        <f t="shared" si="80"/>
        <v>8</v>
      </c>
      <c r="AA339" s="1">
        <f t="shared" si="81"/>
        <v>5</v>
      </c>
      <c r="AB339" s="1">
        <f t="shared" si="82"/>
        <v>2</v>
      </c>
      <c r="AC339" s="1">
        <f t="shared" si="83"/>
        <v>1</v>
      </c>
      <c r="AD339" s="1">
        <f t="shared" si="84"/>
        <v>1</v>
      </c>
      <c r="AE339" s="1">
        <f t="shared" si="85"/>
        <v>0</v>
      </c>
      <c r="AF339" s="1">
        <f t="shared" si="86"/>
        <v>0</v>
      </c>
      <c r="AG339" s="1">
        <f t="shared" si="87"/>
        <v>0</v>
      </c>
      <c r="AH339" s="1">
        <f t="shared" si="88"/>
        <v>0</v>
      </c>
      <c r="AI339" s="9">
        <f t="shared" si="89"/>
        <v>31.529850746268657</v>
      </c>
    </row>
    <row r="340" spans="1:35" ht="15">
      <c r="A340" s="1">
        <v>12099</v>
      </c>
      <c r="B340" s="1">
        <v>15</v>
      </c>
      <c r="C340" s="1">
        <v>7</v>
      </c>
      <c r="D340" s="2">
        <v>14.542</v>
      </c>
      <c r="E340" s="3">
        <v>4.4</v>
      </c>
      <c r="F340" s="1">
        <v>204</v>
      </c>
      <c r="G340" s="1">
        <v>126</v>
      </c>
      <c r="H340" s="1">
        <v>99</v>
      </c>
      <c r="I340" s="1">
        <v>27</v>
      </c>
      <c r="J340" s="1">
        <v>16</v>
      </c>
      <c r="K340" s="1">
        <v>7</v>
      </c>
      <c r="L340" s="1">
        <v>1</v>
      </c>
      <c r="M340" s="1">
        <v>2</v>
      </c>
      <c r="N340" s="1">
        <v>0</v>
      </c>
      <c r="O340" s="1">
        <v>1</v>
      </c>
      <c r="P340" s="1">
        <v>0</v>
      </c>
      <c r="Q340" s="1">
        <v>0</v>
      </c>
      <c r="R340" s="1">
        <v>0</v>
      </c>
      <c r="S340" s="1">
        <v>0</v>
      </c>
      <c r="T340" s="1">
        <v>2</v>
      </c>
      <c r="U340" s="1">
        <f t="shared" si="75"/>
        <v>483</v>
      </c>
      <c r="V340" s="1">
        <f t="shared" si="76"/>
        <v>279</v>
      </c>
      <c r="W340" s="1">
        <f t="shared" si="77"/>
        <v>153</v>
      </c>
      <c r="X340" s="1">
        <f t="shared" si="78"/>
        <v>54</v>
      </c>
      <c r="Y340" s="1">
        <f t="shared" si="79"/>
        <v>27</v>
      </c>
      <c r="Z340" s="1">
        <f t="shared" si="80"/>
        <v>11</v>
      </c>
      <c r="AA340" s="1">
        <f t="shared" si="81"/>
        <v>4</v>
      </c>
      <c r="AB340" s="1">
        <f t="shared" si="82"/>
        <v>3</v>
      </c>
      <c r="AC340" s="1">
        <f t="shared" si="83"/>
        <v>1</v>
      </c>
      <c r="AD340" s="1">
        <f t="shared" si="84"/>
        <v>1</v>
      </c>
      <c r="AE340" s="1">
        <f t="shared" si="85"/>
        <v>0</v>
      </c>
      <c r="AF340" s="1">
        <f t="shared" si="86"/>
        <v>0</v>
      </c>
      <c r="AG340" s="1">
        <f t="shared" si="87"/>
        <v>0</v>
      </c>
      <c r="AH340" s="1">
        <f t="shared" si="88"/>
        <v>0</v>
      </c>
      <c r="AI340" s="9">
        <f t="shared" si="89"/>
        <v>31.67701863354037</v>
      </c>
    </row>
    <row r="341" spans="1:35" ht="15">
      <c r="A341" s="1">
        <v>12099</v>
      </c>
      <c r="B341" s="1">
        <v>15</v>
      </c>
      <c r="C341" s="1">
        <v>8</v>
      </c>
      <c r="D341" s="2">
        <v>14.586</v>
      </c>
      <c r="E341" s="3">
        <v>4.4</v>
      </c>
      <c r="F341" s="1">
        <v>207</v>
      </c>
      <c r="G341" s="1">
        <v>122</v>
      </c>
      <c r="H341" s="1">
        <v>86</v>
      </c>
      <c r="I341" s="1">
        <v>39</v>
      </c>
      <c r="J341" s="1">
        <v>21</v>
      </c>
      <c r="K341" s="1">
        <v>7</v>
      </c>
      <c r="L341" s="1">
        <v>1</v>
      </c>
      <c r="M341" s="1">
        <v>1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2</v>
      </c>
      <c r="U341" s="1">
        <f t="shared" si="75"/>
        <v>484</v>
      </c>
      <c r="V341" s="1">
        <f t="shared" si="76"/>
        <v>277</v>
      </c>
      <c r="W341" s="1">
        <f t="shared" si="77"/>
        <v>155</v>
      </c>
      <c r="X341" s="1">
        <f t="shared" si="78"/>
        <v>69</v>
      </c>
      <c r="Y341" s="1">
        <f t="shared" si="79"/>
        <v>30</v>
      </c>
      <c r="Z341" s="1">
        <f t="shared" si="80"/>
        <v>9</v>
      </c>
      <c r="AA341" s="1">
        <f t="shared" si="81"/>
        <v>2</v>
      </c>
      <c r="AB341" s="1">
        <f t="shared" si="82"/>
        <v>1</v>
      </c>
      <c r="AC341" s="1">
        <f t="shared" si="83"/>
        <v>0</v>
      </c>
      <c r="AD341" s="1">
        <f t="shared" si="84"/>
        <v>0</v>
      </c>
      <c r="AE341" s="1">
        <f t="shared" si="85"/>
        <v>0</v>
      </c>
      <c r="AF341" s="1">
        <f t="shared" si="86"/>
        <v>0</v>
      </c>
      <c r="AG341" s="1">
        <f t="shared" si="87"/>
        <v>0</v>
      </c>
      <c r="AH341" s="1">
        <f t="shared" si="88"/>
        <v>0</v>
      </c>
      <c r="AI341" s="9">
        <f t="shared" si="89"/>
        <v>32.02479338842975</v>
      </c>
    </row>
    <row r="342" spans="1:35" ht="15">
      <c r="A342" s="1">
        <v>12099</v>
      </c>
      <c r="B342" s="1">
        <v>15</v>
      </c>
      <c r="C342" s="1">
        <v>9</v>
      </c>
      <c r="D342" s="2">
        <v>14.63</v>
      </c>
      <c r="E342" s="3">
        <v>4.4</v>
      </c>
      <c r="F342" s="1">
        <v>243</v>
      </c>
      <c r="G342" s="1">
        <v>166</v>
      </c>
      <c r="H342" s="1">
        <v>103</v>
      </c>
      <c r="I342" s="1">
        <v>51</v>
      </c>
      <c r="J342" s="1">
        <v>18</v>
      </c>
      <c r="K342" s="1">
        <v>10</v>
      </c>
      <c r="L342" s="1">
        <v>3</v>
      </c>
      <c r="M342" s="1">
        <v>2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</v>
      </c>
      <c r="U342" s="1">
        <f t="shared" si="75"/>
        <v>596</v>
      </c>
      <c r="V342" s="1">
        <f t="shared" si="76"/>
        <v>353</v>
      </c>
      <c r="W342" s="1">
        <f t="shared" si="77"/>
        <v>187</v>
      </c>
      <c r="X342" s="1">
        <f t="shared" si="78"/>
        <v>84</v>
      </c>
      <c r="Y342" s="1">
        <f t="shared" si="79"/>
        <v>33</v>
      </c>
      <c r="Z342" s="1">
        <f t="shared" si="80"/>
        <v>15</v>
      </c>
      <c r="AA342" s="1">
        <f t="shared" si="81"/>
        <v>5</v>
      </c>
      <c r="AB342" s="1">
        <f t="shared" si="82"/>
        <v>2</v>
      </c>
      <c r="AC342" s="1">
        <f t="shared" si="83"/>
        <v>0</v>
      </c>
      <c r="AD342" s="1">
        <f t="shared" si="84"/>
        <v>0</v>
      </c>
      <c r="AE342" s="1">
        <f t="shared" si="85"/>
        <v>0</v>
      </c>
      <c r="AF342" s="1">
        <f t="shared" si="86"/>
        <v>0</v>
      </c>
      <c r="AG342" s="1">
        <f t="shared" si="87"/>
        <v>0</v>
      </c>
      <c r="AH342" s="1">
        <f t="shared" si="88"/>
        <v>0</v>
      </c>
      <c r="AI342" s="9">
        <f t="shared" si="89"/>
        <v>31.3758389261745</v>
      </c>
    </row>
    <row r="343" spans="1:35" ht="15">
      <c r="A343" s="1">
        <v>12099</v>
      </c>
      <c r="B343" s="1">
        <v>15</v>
      </c>
      <c r="C343" s="1">
        <v>10</v>
      </c>
      <c r="D343" s="2">
        <v>14.674</v>
      </c>
      <c r="E343" s="3">
        <v>4.4</v>
      </c>
      <c r="F343" s="1">
        <v>67</v>
      </c>
      <c r="G343" s="1">
        <v>45</v>
      </c>
      <c r="H343" s="1">
        <v>27</v>
      </c>
      <c r="I343" s="1">
        <v>24</v>
      </c>
      <c r="J343" s="1">
        <v>5</v>
      </c>
      <c r="K343" s="1">
        <v>0</v>
      </c>
      <c r="L343" s="1">
        <v>2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2</v>
      </c>
      <c r="U343" s="1">
        <f t="shared" si="75"/>
        <v>170</v>
      </c>
      <c r="V343" s="1">
        <f t="shared" si="76"/>
        <v>103</v>
      </c>
      <c r="W343" s="1">
        <f t="shared" si="77"/>
        <v>58</v>
      </c>
      <c r="X343" s="1">
        <f t="shared" si="78"/>
        <v>31</v>
      </c>
      <c r="Y343" s="1">
        <f t="shared" si="79"/>
        <v>7</v>
      </c>
      <c r="Z343" s="1">
        <f t="shared" si="80"/>
        <v>2</v>
      </c>
      <c r="AA343" s="1">
        <f t="shared" si="81"/>
        <v>2</v>
      </c>
      <c r="AB343" s="1">
        <f t="shared" si="82"/>
        <v>0</v>
      </c>
      <c r="AC343" s="1">
        <f t="shared" si="83"/>
        <v>0</v>
      </c>
      <c r="AD343" s="1">
        <f t="shared" si="84"/>
        <v>0</v>
      </c>
      <c r="AE343" s="1">
        <f t="shared" si="85"/>
        <v>0</v>
      </c>
      <c r="AF343" s="1">
        <f t="shared" si="86"/>
        <v>0</v>
      </c>
      <c r="AG343" s="1">
        <f t="shared" si="87"/>
        <v>0</v>
      </c>
      <c r="AH343" s="1">
        <f t="shared" si="88"/>
        <v>0</v>
      </c>
      <c r="AI343" s="9">
        <f t="shared" si="89"/>
        <v>34.11764705882353</v>
      </c>
    </row>
    <row r="344" spans="1:35" ht="15">
      <c r="A344" s="1">
        <v>12099</v>
      </c>
      <c r="B344" s="1">
        <v>15</v>
      </c>
      <c r="C344" s="1">
        <v>11</v>
      </c>
      <c r="D344" s="2">
        <v>14.718</v>
      </c>
      <c r="E344" s="3">
        <v>4.4</v>
      </c>
      <c r="F344" s="1">
        <v>81</v>
      </c>
      <c r="G344" s="1">
        <v>34</v>
      </c>
      <c r="H344" s="1">
        <v>24</v>
      </c>
      <c r="I344" s="1">
        <v>10</v>
      </c>
      <c r="J344" s="1">
        <v>8</v>
      </c>
      <c r="K344" s="1">
        <v>3</v>
      </c>
      <c r="L344" s="1">
        <v>1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2</v>
      </c>
      <c r="U344" s="1">
        <f t="shared" si="75"/>
        <v>161</v>
      </c>
      <c r="V344" s="1">
        <f t="shared" si="76"/>
        <v>80</v>
      </c>
      <c r="W344" s="1">
        <f t="shared" si="77"/>
        <v>46</v>
      </c>
      <c r="X344" s="1">
        <f t="shared" si="78"/>
        <v>22</v>
      </c>
      <c r="Y344" s="1">
        <f t="shared" si="79"/>
        <v>12</v>
      </c>
      <c r="Z344" s="1">
        <f t="shared" si="80"/>
        <v>4</v>
      </c>
      <c r="AA344" s="1">
        <f t="shared" si="81"/>
        <v>1</v>
      </c>
      <c r="AB344" s="1">
        <f t="shared" si="82"/>
        <v>0</v>
      </c>
      <c r="AC344" s="1">
        <f t="shared" si="83"/>
        <v>0</v>
      </c>
      <c r="AD344" s="1">
        <f t="shared" si="84"/>
        <v>0</v>
      </c>
      <c r="AE344" s="1">
        <f t="shared" si="85"/>
        <v>0</v>
      </c>
      <c r="AF344" s="1">
        <f t="shared" si="86"/>
        <v>0</v>
      </c>
      <c r="AG344" s="1">
        <f t="shared" si="87"/>
        <v>0</v>
      </c>
      <c r="AH344" s="1">
        <f t="shared" si="88"/>
        <v>0</v>
      </c>
      <c r="AI344" s="9">
        <f t="shared" si="89"/>
        <v>28.57142857142857</v>
      </c>
    </row>
    <row r="345" spans="1:35" ht="15">
      <c r="A345" s="1">
        <v>12099</v>
      </c>
      <c r="B345" s="1">
        <v>15</v>
      </c>
      <c r="C345" s="1">
        <v>12</v>
      </c>
      <c r="D345" s="2">
        <v>14.762</v>
      </c>
      <c r="E345" s="3">
        <v>4.4</v>
      </c>
      <c r="F345" s="1">
        <v>64</v>
      </c>
      <c r="G345" s="1">
        <v>42</v>
      </c>
      <c r="H345" s="1">
        <v>31</v>
      </c>
      <c r="I345" s="1">
        <v>12</v>
      </c>
      <c r="J345" s="1">
        <v>3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1</v>
      </c>
      <c r="R345" s="1">
        <v>0</v>
      </c>
      <c r="S345" s="1">
        <v>0</v>
      </c>
      <c r="T345" s="1">
        <v>2</v>
      </c>
      <c r="U345" s="1">
        <f t="shared" si="75"/>
        <v>153</v>
      </c>
      <c r="V345" s="1">
        <f t="shared" si="76"/>
        <v>89</v>
      </c>
      <c r="W345" s="1">
        <f t="shared" si="77"/>
        <v>47</v>
      </c>
      <c r="X345" s="1">
        <f t="shared" si="78"/>
        <v>16</v>
      </c>
      <c r="Y345" s="1">
        <f t="shared" si="79"/>
        <v>4</v>
      </c>
      <c r="Z345" s="1">
        <f t="shared" si="80"/>
        <v>1</v>
      </c>
      <c r="AA345" s="1">
        <f t="shared" si="81"/>
        <v>1</v>
      </c>
      <c r="AB345" s="1">
        <f t="shared" si="82"/>
        <v>1</v>
      </c>
      <c r="AC345" s="1">
        <f t="shared" si="83"/>
        <v>1</v>
      </c>
      <c r="AD345" s="1">
        <f t="shared" si="84"/>
        <v>1</v>
      </c>
      <c r="AE345" s="1">
        <f t="shared" si="85"/>
        <v>1</v>
      </c>
      <c r="AF345" s="1">
        <f t="shared" si="86"/>
        <v>1</v>
      </c>
      <c r="AG345" s="1">
        <f t="shared" si="87"/>
        <v>0</v>
      </c>
      <c r="AH345" s="1">
        <f t="shared" si="88"/>
        <v>0</v>
      </c>
      <c r="AI345" s="9">
        <f t="shared" si="89"/>
        <v>30.718954248366014</v>
      </c>
    </row>
    <row r="346" spans="1:35" ht="15">
      <c r="A346" s="1">
        <v>12099</v>
      </c>
      <c r="B346" s="1">
        <v>15</v>
      </c>
      <c r="C346" s="1">
        <v>13</v>
      </c>
      <c r="D346" s="2">
        <v>14.806</v>
      </c>
      <c r="E346" s="3">
        <v>4.4</v>
      </c>
      <c r="F346" s="1">
        <v>189</v>
      </c>
      <c r="G346" s="1">
        <v>72</v>
      </c>
      <c r="H346" s="1">
        <v>51</v>
      </c>
      <c r="I346" s="1">
        <v>17</v>
      </c>
      <c r="J346" s="1">
        <v>4</v>
      </c>
      <c r="K346" s="1">
        <v>2</v>
      </c>
      <c r="L346" s="1">
        <v>1</v>
      </c>
      <c r="M346" s="1">
        <v>1</v>
      </c>
      <c r="N346" s="1">
        <v>0</v>
      </c>
      <c r="O346" s="1">
        <v>0</v>
      </c>
      <c r="P346" s="1">
        <v>1</v>
      </c>
      <c r="Q346" s="1">
        <v>0</v>
      </c>
      <c r="R346" s="1">
        <v>0</v>
      </c>
      <c r="S346" s="1">
        <v>0</v>
      </c>
      <c r="T346" s="1">
        <v>2</v>
      </c>
      <c r="U346" s="1">
        <f t="shared" si="75"/>
        <v>338</v>
      </c>
      <c r="V346" s="1">
        <f t="shared" si="76"/>
        <v>149</v>
      </c>
      <c r="W346" s="1">
        <f t="shared" si="77"/>
        <v>77</v>
      </c>
      <c r="X346" s="1">
        <f t="shared" si="78"/>
        <v>26</v>
      </c>
      <c r="Y346" s="1">
        <f t="shared" si="79"/>
        <v>9</v>
      </c>
      <c r="Z346" s="1">
        <f t="shared" si="80"/>
        <v>5</v>
      </c>
      <c r="AA346" s="1">
        <f t="shared" si="81"/>
        <v>3</v>
      </c>
      <c r="AB346" s="1">
        <f t="shared" si="82"/>
        <v>2</v>
      </c>
      <c r="AC346" s="1">
        <f t="shared" si="83"/>
        <v>1</v>
      </c>
      <c r="AD346" s="1">
        <f t="shared" si="84"/>
        <v>1</v>
      </c>
      <c r="AE346" s="1">
        <f t="shared" si="85"/>
        <v>1</v>
      </c>
      <c r="AF346" s="1">
        <f t="shared" si="86"/>
        <v>0</v>
      </c>
      <c r="AG346" s="1">
        <f t="shared" si="87"/>
        <v>0</v>
      </c>
      <c r="AH346" s="1">
        <f t="shared" si="88"/>
        <v>0</v>
      </c>
      <c r="AI346" s="9">
        <f t="shared" si="89"/>
        <v>22.781065088757398</v>
      </c>
    </row>
    <row r="347" spans="1:35" ht="15">
      <c r="A347" s="1">
        <v>12099</v>
      </c>
      <c r="B347" s="1">
        <v>15</v>
      </c>
      <c r="C347" s="1">
        <v>14</v>
      </c>
      <c r="D347" s="2">
        <v>14.85</v>
      </c>
      <c r="E347" s="3">
        <v>4.4</v>
      </c>
      <c r="F347" s="1">
        <v>90</v>
      </c>
      <c r="G347" s="1">
        <v>40</v>
      </c>
      <c r="H347" s="1">
        <v>27</v>
      </c>
      <c r="I347" s="1">
        <v>11</v>
      </c>
      <c r="J347" s="1">
        <v>1</v>
      </c>
      <c r="K347" s="1">
        <v>1</v>
      </c>
      <c r="L347" s="1">
        <v>1</v>
      </c>
      <c r="M347" s="1">
        <v>0</v>
      </c>
      <c r="N347" s="1">
        <v>2</v>
      </c>
      <c r="O347" s="1">
        <v>0</v>
      </c>
      <c r="P347" s="1">
        <v>0</v>
      </c>
      <c r="Q347" s="1">
        <v>2</v>
      </c>
      <c r="R347" s="1">
        <v>0</v>
      </c>
      <c r="S347" s="1">
        <v>0</v>
      </c>
      <c r="T347" s="1">
        <v>2</v>
      </c>
      <c r="U347" s="1">
        <f t="shared" si="75"/>
        <v>175</v>
      </c>
      <c r="V347" s="1">
        <f t="shared" si="76"/>
        <v>85</v>
      </c>
      <c r="W347" s="1">
        <f t="shared" si="77"/>
        <v>45</v>
      </c>
      <c r="X347" s="1">
        <f t="shared" si="78"/>
        <v>18</v>
      </c>
      <c r="Y347" s="1">
        <f t="shared" si="79"/>
        <v>7</v>
      </c>
      <c r="Z347" s="1">
        <f t="shared" si="80"/>
        <v>6</v>
      </c>
      <c r="AA347" s="1">
        <f t="shared" si="81"/>
        <v>5</v>
      </c>
      <c r="AB347" s="1">
        <f t="shared" si="82"/>
        <v>4</v>
      </c>
      <c r="AC347" s="1">
        <f t="shared" si="83"/>
        <v>4</v>
      </c>
      <c r="AD347" s="1">
        <f t="shared" si="84"/>
        <v>2</v>
      </c>
      <c r="AE347" s="1">
        <f t="shared" si="85"/>
        <v>2</v>
      </c>
      <c r="AF347" s="1">
        <f t="shared" si="86"/>
        <v>2</v>
      </c>
      <c r="AG347" s="1">
        <f t="shared" si="87"/>
        <v>0</v>
      </c>
      <c r="AH347" s="1">
        <f t="shared" si="88"/>
        <v>0</v>
      </c>
      <c r="AI347" s="9">
        <f t="shared" si="89"/>
        <v>25.71428571428571</v>
      </c>
    </row>
    <row r="348" spans="1:35" ht="15">
      <c r="A348" s="1">
        <v>12099</v>
      </c>
      <c r="B348" s="1">
        <v>15</v>
      </c>
      <c r="C348" s="1">
        <v>15</v>
      </c>
      <c r="D348" s="2">
        <v>14.894</v>
      </c>
      <c r="E348" s="3">
        <v>4.4</v>
      </c>
      <c r="F348" s="1">
        <v>86</v>
      </c>
      <c r="G348" s="1">
        <v>35</v>
      </c>
      <c r="H348" s="1">
        <v>16</v>
      </c>
      <c r="I348" s="1">
        <v>8</v>
      </c>
      <c r="J348" s="1">
        <v>4</v>
      </c>
      <c r="K348" s="1">
        <v>3</v>
      </c>
      <c r="L348" s="1">
        <v>0</v>
      </c>
      <c r="M348" s="1">
        <v>0</v>
      </c>
      <c r="N348" s="1">
        <v>0</v>
      </c>
      <c r="O348" s="1">
        <v>1</v>
      </c>
      <c r="P348" s="1">
        <v>1</v>
      </c>
      <c r="Q348" s="1">
        <v>0</v>
      </c>
      <c r="R348" s="1">
        <v>0</v>
      </c>
      <c r="S348" s="1">
        <v>0</v>
      </c>
      <c r="T348" s="1">
        <v>2</v>
      </c>
      <c r="U348" s="1">
        <f t="shared" si="75"/>
        <v>154</v>
      </c>
      <c r="V348" s="1">
        <f t="shared" si="76"/>
        <v>68</v>
      </c>
      <c r="W348" s="1">
        <f t="shared" si="77"/>
        <v>33</v>
      </c>
      <c r="X348" s="1">
        <f t="shared" si="78"/>
        <v>17</v>
      </c>
      <c r="Y348" s="1">
        <f t="shared" si="79"/>
        <v>9</v>
      </c>
      <c r="Z348" s="1">
        <f t="shared" si="80"/>
        <v>5</v>
      </c>
      <c r="AA348" s="1">
        <f t="shared" si="81"/>
        <v>2</v>
      </c>
      <c r="AB348" s="1">
        <f t="shared" si="82"/>
        <v>2</v>
      </c>
      <c r="AC348" s="1">
        <f t="shared" si="83"/>
        <v>2</v>
      </c>
      <c r="AD348" s="1">
        <f t="shared" si="84"/>
        <v>2</v>
      </c>
      <c r="AE348" s="1">
        <f t="shared" si="85"/>
        <v>1</v>
      </c>
      <c r="AF348" s="1">
        <f t="shared" si="86"/>
        <v>0</v>
      </c>
      <c r="AG348" s="1">
        <f t="shared" si="87"/>
        <v>0</v>
      </c>
      <c r="AH348" s="1">
        <f t="shared" si="88"/>
        <v>0</v>
      </c>
      <c r="AI348" s="9">
        <f t="shared" si="89"/>
        <v>21.428571428571427</v>
      </c>
    </row>
    <row r="349" spans="1:35" ht="15">
      <c r="A349" s="1">
        <v>12099</v>
      </c>
      <c r="B349" s="1">
        <v>15</v>
      </c>
      <c r="C349" s="1">
        <v>16</v>
      </c>
      <c r="D349" s="2">
        <v>14.938</v>
      </c>
      <c r="E349" s="3">
        <v>4.4</v>
      </c>
      <c r="F349" s="1">
        <v>99</v>
      </c>
      <c r="G349" s="1">
        <v>47</v>
      </c>
      <c r="H349" s="1">
        <v>22</v>
      </c>
      <c r="I349" s="1">
        <v>12</v>
      </c>
      <c r="J349" s="1">
        <v>4</v>
      </c>
      <c r="K349" s="1">
        <v>1</v>
      </c>
      <c r="L349" s="1">
        <v>2</v>
      </c>
      <c r="M349" s="1">
        <v>2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2</v>
      </c>
      <c r="U349" s="1">
        <f t="shared" si="75"/>
        <v>189</v>
      </c>
      <c r="V349" s="1">
        <f t="shared" si="76"/>
        <v>90</v>
      </c>
      <c r="W349" s="1">
        <f t="shared" si="77"/>
        <v>43</v>
      </c>
      <c r="X349" s="1">
        <f t="shared" si="78"/>
        <v>21</v>
      </c>
      <c r="Y349" s="1">
        <f t="shared" si="79"/>
        <v>9</v>
      </c>
      <c r="Z349" s="1">
        <f t="shared" si="80"/>
        <v>5</v>
      </c>
      <c r="AA349" s="1">
        <f t="shared" si="81"/>
        <v>4</v>
      </c>
      <c r="AB349" s="1">
        <f t="shared" si="82"/>
        <v>2</v>
      </c>
      <c r="AC349" s="1">
        <f t="shared" si="83"/>
        <v>0</v>
      </c>
      <c r="AD349" s="1">
        <f t="shared" si="84"/>
        <v>0</v>
      </c>
      <c r="AE349" s="1">
        <f t="shared" si="85"/>
        <v>0</v>
      </c>
      <c r="AF349" s="1">
        <f t="shared" si="86"/>
        <v>0</v>
      </c>
      <c r="AG349" s="1">
        <f t="shared" si="87"/>
        <v>0</v>
      </c>
      <c r="AH349" s="1">
        <f t="shared" si="88"/>
        <v>0</v>
      </c>
      <c r="AI349" s="9">
        <f t="shared" si="89"/>
        <v>22.75132275132275</v>
      </c>
    </row>
    <row r="350" spans="1:35" ht="15">
      <c r="A350" s="1">
        <v>12099</v>
      </c>
      <c r="B350" s="1">
        <v>15</v>
      </c>
      <c r="C350" s="1">
        <v>17</v>
      </c>
      <c r="D350" s="2">
        <v>14.982</v>
      </c>
      <c r="E350" s="3">
        <v>4.4</v>
      </c>
      <c r="F350" s="1">
        <v>85</v>
      </c>
      <c r="G350" s="1">
        <v>22</v>
      </c>
      <c r="H350" s="1">
        <v>19</v>
      </c>
      <c r="I350" s="1">
        <v>11</v>
      </c>
      <c r="J350" s="1">
        <v>2</v>
      </c>
      <c r="K350" s="1">
        <v>1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2</v>
      </c>
      <c r="U350" s="1">
        <f t="shared" si="75"/>
        <v>140</v>
      </c>
      <c r="V350" s="1">
        <f t="shared" si="76"/>
        <v>55</v>
      </c>
      <c r="W350" s="1">
        <f t="shared" si="77"/>
        <v>33</v>
      </c>
      <c r="X350" s="1">
        <f t="shared" si="78"/>
        <v>14</v>
      </c>
      <c r="Y350" s="1">
        <f t="shared" si="79"/>
        <v>3</v>
      </c>
      <c r="Z350" s="1">
        <f t="shared" si="80"/>
        <v>1</v>
      </c>
      <c r="AA350" s="1">
        <f t="shared" si="81"/>
        <v>0</v>
      </c>
      <c r="AB350" s="1">
        <f t="shared" si="82"/>
        <v>0</v>
      </c>
      <c r="AC350" s="1">
        <f t="shared" si="83"/>
        <v>0</v>
      </c>
      <c r="AD350" s="1">
        <f t="shared" si="84"/>
        <v>0</v>
      </c>
      <c r="AE350" s="1">
        <f t="shared" si="85"/>
        <v>0</v>
      </c>
      <c r="AF350" s="1">
        <f t="shared" si="86"/>
        <v>0</v>
      </c>
      <c r="AG350" s="1">
        <f t="shared" si="87"/>
        <v>0</v>
      </c>
      <c r="AH350" s="1">
        <f t="shared" si="88"/>
        <v>0</v>
      </c>
      <c r="AI350" s="9">
        <f t="shared" si="89"/>
        <v>23.57142857142857</v>
      </c>
    </row>
    <row r="351" spans="1:35" ht="15">
      <c r="A351" s="1">
        <v>12099</v>
      </c>
      <c r="B351" s="1">
        <v>15</v>
      </c>
      <c r="C351" s="1">
        <v>18</v>
      </c>
      <c r="D351" s="2">
        <v>15.026</v>
      </c>
      <c r="E351" s="3">
        <v>4.4</v>
      </c>
      <c r="F351" s="1">
        <v>95</v>
      </c>
      <c r="G351" s="1">
        <v>36</v>
      </c>
      <c r="H351" s="1">
        <v>14</v>
      </c>
      <c r="I351" s="1">
        <v>10</v>
      </c>
      <c r="J351" s="1">
        <v>5</v>
      </c>
      <c r="K351" s="1">
        <v>0</v>
      </c>
      <c r="L351" s="1">
        <v>2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2</v>
      </c>
      <c r="U351" s="1">
        <f t="shared" si="75"/>
        <v>162</v>
      </c>
      <c r="V351" s="1">
        <f t="shared" si="76"/>
        <v>67</v>
      </c>
      <c r="W351" s="1">
        <f t="shared" si="77"/>
        <v>31</v>
      </c>
      <c r="X351" s="1">
        <f t="shared" si="78"/>
        <v>17</v>
      </c>
      <c r="Y351" s="1">
        <f t="shared" si="79"/>
        <v>7</v>
      </c>
      <c r="Z351" s="1">
        <f t="shared" si="80"/>
        <v>2</v>
      </c>
      <c r="AA351" s="1">
        <f t="shared" si="81"/>
        <v>2</v>
      </c>
      <c r="AB351" s="1">
        <f t="shared" si="82"/>
        <v>0</v>
      </c>
      <c r="AC351" s="1">
        <f t="shared" si="83"/>
        <v>0</v>
      </c>
      <c r="AD351" s="1">
        <f t="shared" si="84"/>
        <v>0</v>
      </c>
      <c r="AE351" s="1">
        <f t="shared" si="85"/>
        <v>0</v>
      </c>
      <c r="AF351" s="1">
        <f t="shared" si="86"/>
        <v>0</v>
      </c>
      <c r="AG351" s="1">
        <f t="shared" si="87"/>
        <v>0</v>
      </c>
      <c r="AH351" s="1">
        <f t="shared" si="88"/>
        <v>0</v>
      </c>
      <c r="AI351" s="9">
        <f t="shared" si="89"/>
        <v>19.1358024691358</v>
      </c>
    </row>
    <row r="352" spans="1:35" ht="15">
      <c r="A352" s="1">
        <v>12099</v>
      </c>
      <c r="B352" s="1">
        <v>15</v>
      </c>
      <c r="C352" s="1">
        <v>19</v>
      </c>
      <c r="D352" s="2">
        <v>15.07</v>
      </c>
      <c r="E352" s="3">
        <v>4.4</v>
      </c>
      <c r="F352" s="1">
        <v>69</v>
      </c>
      <c r="G352" s="1">
        <v>38</v>
      </c>
      <c r="H352" s="1">
        <v>22</v>
      </c>
      <c r="I352" s="1">
        <v>14</v>
      </c>
      <c r="J352" s="1">
        <v>4</v>
      </c>
      <c r="K352" s="1">
        <v>5</v>
      </c>
      <c r="L352" s="1">
        <v>0</v>
      </c>
      <c r="M352" s="1">
        <v>1</v>
      </c>
      <c r="N352" s="1">
        <v>1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2</v>
      </c>
      <c r="U352" s="1">
        <f t="shared" si="75"/>
        <v>154</v>
      </c>
      <c r="V352" s="1">
        <f t="shared" si="76"/>
        <v>85</v>
      </c>
      <c r="W352" s="1">
        <f t="shared" si="77"/>
        <v>47</v>
      </c>
      <c r="X352" s="1">
        <f t="shared" si="78"/>
        <v>25</v>
      </c>
      <c r="Y352" s="1">
        <f t="shared" si="79"/>
        <v>11</v>
      </c>
      <c r="Z352" s="1">
        <f t="shared" si="80"/>
        <v>7</v>
      </c>
      <c r="AA352" s="1">
        <f t="shared" si="81"/>
        <v>2</v>
      </c>
      <c r="AB352" s="1">
        <f t="shared" si="82"/>
        <v>2</v>
      </c>
      <c r="AC352" s="1">
        <f t="shared" si="83"/>
        <v>1</v>
      </c>
      <c r="AD352" s="1">
        <f t="shared" si="84"/>
        <v>0</v>
      </c>
      <c r="AE352" s="1">
        <f t="shared" si="85"/>
        <v>0</v>
      </c>
      <c r="AF352" s="1">
        <f t="shared" si="86"/>
        <v>0</v>
      </c>
      <c r="AG352" s="1">
        <f t="shared" si="87"/>
        <v>0</v>
      </c>
      <c r="AH352" s="1">
        <f t="shared" si="88"/>
        <v>0</v>
      </c>
      <c r="AI352" s="9">
        <f t="shared" si="89"/>
        <v>30.519480519480517</v>
      </c>
    </row>
    <row r="353" spans="1:35" ht="15">
      <c r="A353" s="1">
        <v>12099</v>
      </c>
      <c r="B353" s="1">
        <v>15</v>
      </c>
      <c r="C353" s="1">
        <v>20</v>
      </c>
      <c r="D353" s="2">
        <v>15.114</v>
      </c>
      <c r="E353" s="3">
        <v>4.4</v>
      </c>
      <c r="F353" s="1">
        <v>88</v>
      </c>
      <c r="G353" s="1">
        <v>50</v>
      </c>
      <c r="H353" s="1">
        <v>24</v>
      </c>
      <c r="I353" s="1">
        <v>18</v>
      </c>
      <c r="J353" s="1">
        <v>3</v>
      </c>
      <c r="K353" s="1">
        <v>2</v>
      </c>
      <c r="L353" s="1">
        <v>1</v>
      </c>
      <c r="M353" s="1">
        <v>0</v>
      </c>
      <c r="N353" s="1">
        <v>0</v>
      </c>
      <c r="O353" s="1">
        <v>0</v>
      </c>
      <c r="P353" s="1">
        <v>1</v>
      </c>
      <c r="Q353" s="1">
        <v>0</v>
      </c>
      <c r="R353" s="1">
        <v>0</v>
      </c>
      <c r="S353" s="1">
        <v>0</v>
      </c>
      <c r="T353" s="1">
        <v>2</v>
      </c>
      <c r="U353" s="1">
        <f t="shared" si="75"/>
        <v>187</v>
      </c>
      <c r="V353" s="1">
        <f t="shared" si="76"/>
        <v>99</v>
      </c>
      <c r="W353" s="1">
        <f t="shared" si="77"/>
        <v>49</v>
      </c>
      <c r="X353" s="1">
        <f t="shared" si="78"/>
        <v>25</v>
      </c>
      <c r="Y353" s="1">
        <f t="shared" si="79"/>
        <v>7</v>
      </c>
      <c r="Z353" s="1">
        <f t="shared" si="80"/>
        <v>4</v>
      </c>
      <c r="AA353" s="1">
        <f t="shared" si="81"/>
        <v>2</v>
      </c>
      <c r="AB353" s="1">
        <f t="shared" si="82"/>
        <v>1</v>
      </c>
      <c r="AC353" s="1">
        <f t="shared" si="83"/>
        <v>1</v>
      </c>
      <c r="AD353" s="1">
        <f t="shared" si="84"/>
        <v>1</v>
      </c>
      <c r="AE353" s="1">
        <f t="shared" si="85"/>
        <v>1</v>
      </c>
      <c r="AF353" s="1">
        <f t="shared" si="86"/>
        <v>0</v>
      </c>
      <c r="AG353" s="1">
        <f t="shared" si="87"/>
        <v>0</v>
      </c>
      <c r="AH353" s="1">
        <f t="shared" si="88"/>
        <v>0</v>
      </c>
      <c r="AI353" s="9">
        <f t="shared" si="89"/>
        <v>26.203208556149733</v>
      </c>
    </row>
    <row r="354" spans="1:35" ht="15">
      <c r="A354" s="1">
        <v>12099</v>
      </c>
      <c r="B354" s="1">
        <v>15</v>
      </c>
      <c r="C354" s="1">
        <v>21</v>
      </c>
      <c r="D354" s="2">
        <v>15.158</v>
      </c>
      <c r="E354" s="3">
        <v>4.4</v>
      </c>
      <c r="F354" s="1">
        <v>175</v>
      </c>
      <c r="G354" s="1">
        <v>96</v>
      </c>
      <c r="H354" s="1">
        <v>57</v>
      </c>
      <c r="I354" s="1">
        <v>28</v>
      </c>
      <c r="J354" s="1">
        <v>12</v>
      </c>
      <c r="K354" s="1">
        <v>1</v>
      </c>
      <c r="L354" s="1">
        <v>1</v>
      </c>
      <c r="M354" s="1">
        <v>2</v>
      </c>
      <c r="N354" s="1">
        <v>0</v>
      </c>
      <c r="O354" s="1">
        <v>2</v>
      </c>
      <c r="P354" s="1">
        <v>0</v>
      </c>
      <c r="Q354" s="1">
        <v>0</v>
      </c>
      <c r="R354" s="1">
        <v>0</v>
      </c>
      <c r="S354" s="1">
        <v>0</v>
      </c>
      <c r="T354" s="1">
        <v>2</v>
      </c>
      <c r="U354" s="1">
        <f t="shared" si="75"/>
        <v>374</v>
      </c>
      <c r="V354" s="1">
        <f t="shared" si="76"/>
        <v>199</v>
      </c>
      <c r="W354" s="1">
        <f t="shared" si="77"/>
        <v>103</v>
      </c>
      <c r="X354" s="1">
        <f t="shared" si="78"/>
        <v>46</v>
      </c>
      <c r="Y354" s="1">
        <f t="shared" si="79"/>
        <v>18</v>
      </c>
      <c r="Z354" s="1">
        <f t="shared" si="80"/>
        <v>6</v>
      </c>
      <c r="AA354" s="1">
        <f t="shared" si="81"/>
        <v>5</v>
      </c>
      <c r="AB354" s="1">
        <f t="shared" si="82"/>
        <v>4</v>
      </c>
      <c r="AC354" s="1">
        <f t="shared" si="83"/>
        <v>2</v>
      </c>
      <c r="AD354" s="1">
        <f t="shared" si="84"/>
        <v>2</v>
      </c>
      <c r="AE354" s="1">
        <f t="shared" si="85"/>
        <v>0</v>
      </c>
      <c r="AF354" s="1">
        <f t="shared" si="86"/>
        <v>0</v>
      </c>
      <c r="AG354" s="1">
        <f t="shared" si="87"/>
        <v>0</v>
      </c>
      <c r="AH354" s="1">
        <f t="shared" si="88"/>
        <v>0</v>
      </c>
      <c r="AI354" s="9">
        <f t="shared" si="89"/>
        <v>27.540106951871657</v>
      </c>
    </row>
    <row r="355" spans="1:35" ht="15">
      <c r="A355" s="1">
        <v>12099</v>
      </c>
      <c r="B355" s="1">
        <v>15</v>
      </c>
      <c r="C355" s="1">
        <v>22</v>
      </c>
      <c r="D355" s="2">
        <v>15.202</v>
      </c>
      <c r="E355" s="3">
        <v>4.3</v>
      </c>
      <c r="F355" s="1">
        <v>72</v>
      </c>
      <c r="G355" s="1">
        <v>45</v>
      </c>
      <c r="H355" s="1">
        <v>20</v>
      </c>
      <c r="I355" s="1">
        <v>12</v>
      </c>
      <c r="J355" s="1">
        <v>4</v>
      </c>
      <c r="K355" s="1">
        <v>1</v>
      </c>
      <c r="L355" s="1">
        <v>0</v>
      </c>
      <c r="M355" s="1">
        <v>2</v>
      </c>
      <c r="N355" s="1">
        <v>0</v>
      </c>
      <c r="O355" s="1">
        <v>1</v>
      </c>
      <c r="P355" s="1">
        <v>0</v>
      </c>
      <c r="Q355" s="1">
        <v>0</v>
      </c>
      <c r="R355" s="1">
        <v>0</v>
      </c>
      <c r="S355" s="1">
        <v>0</v>
      </c>
      <c r="T355" s="1">
        <v>2</v>
      </c>
      <c r="U355" s="1">
        <f t="shared" si="75"/>
        <v>157</v>
      </c>
      <c r="V355" s="1">
        <f t="shared" si="76"/>
        <v>85</v>
      </c>
      <c r="W355" s="1">
        <f t="shared" si="77"/>
        <v>40</v>
      </c>
      <c r="X355" s="1">
        <f t="shared" si="78"/>
        <v>20</v>
      </c>
      <c r="Y355" s="1">
        <f t="shared" si="79"/>
        <v>8</v>
      </c>
      <c r="Z355" s="1">
        <f t="shared" si="80"/>
        <v>4</v>
      </c>
      <c r="AA355" s="1">
        <f t="shared" si="81"/>
        <v>3</v>
      </c>
      <c r="AB355" s="1">
        <f t="shared" si="82"/>
        <v>3</v>
      </c>
      <c r="AC355" s="1">
        <f t="shared" si="83"/>
        <v>1</v>
      </c>
      <c r="AD355" s="1">
        <f t="shared" si="84"/>
        <v>1</v>
      </c>
      <c r="AE355" s="1">
        <f t="shared" si="85"/>
        <v>0</v>
      </c>
      <c r="AF355" s="1">
        <f t="shared" si="86"/>
        <v>0</v>
      </c>
      <c r="AG355" s="1">
        <f t="shared" si="87"/>
        <v>0</v>
      </c>
      <c r="AH355" s="1">
        <f t="shared" si="88"/>
        <v>0</v>
      </c>
      <c r="AI355" s="9">
        <f t="shared" si="89"/>
        <v>25.477707006369428</v>
      </c>
    </row>
    <row r="356" spans="1:35" ht="15">
      <c r="A356" s="1">
        <v>12099</v>
      </c>
      <c r="B356" s="1">
        <v>15</v>
      </c>
      <c r="C356" s="1">
        <v>23</v>
      </c>
      <c r="D356" s="2">
        <v>15.245</v>
      </c>
      <c r="E356" s="3">
        <v>6</v>
      </c>
      <c r="F356" s="1">
        <v>98</v>
      </c>
      <c r="G356" s="1">
        <v>25</v>
      </c>
      <c r="H356" s="1">
        <v>15</v>
      </c>
      <c r="I356" s="1">
        <v>3</v>
      </c>
      <c r="J356" s="1">
        <v>5</v>
      </c>
      <c r="K356" s="1">
        <v>0</v>
      </c>
      <c r="L356" s="1">
        <v>2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2</v>
      </c>
      <c r="U356" s="1">
        <f t="shared" si="75"/>
        <v>148</v>
      </c>
      <c r="V356" s="1">
        <f t="shared" si="76"/>
        <v>50</v>
      </c>
      <c r="W356" s="1">
        <f t="shared" si="77"/>
        <v>25</v>
      </c>
      <c r="X356" s="1">
        <f t="shared" si="78"/>
        <v>10</v>
      </c>
      <c r="Y356" s="1">
        <f t="shared" si="79"/>
        <v>7</v>
      </c>
      <c r="Z356" s="1">
        <f t="shared" si="80"/>
        <v>2</v>
      </c>
      <c r="AA356" s="1">
        <f t="shared" si="81"/>
        <v>2</v>
      </c>
      <c r="AB356" s="1">
        <f t="shared" si="82"/>
        <v>0</v>
      </c>
      <c r="AC356" s="1">
        <f t="shared" si="83"/>
        <v>0</v>
      </c>
      <c r="AD356" s="1">
        <f t="shared" si="84"/>
        <v>0</v>
      </c>
      <c r="AE356" s="1">
        <f t="shared" si="85"/>
        <v>0</v>
      </c>
      <c r="AF356" s="1">
        <f t="shared" si="86"/>
        <v>0</v>
      </c>
      <c r="AG356" s="1">
        <f t="shared" si="87"/>
        <v>0</v>
      </c>
      <c r="AH356" s="1">
        <f t="shared" si="88"/>
        <v>0</v>
      </c>
      <c r="AI356" s="9">
        <f t="shared" si="89"/>
        <v>16.89189189189189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7"/>
  <sheetViews>
    <sheetView showOutlineSymbols="0" zoomScale="87" zoomScaleNormal="87" zoomScalePageLayoutView="0" workbookViewId="0" topLeftCell="A311">
      <selection activeCell="D354" sqref="D354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3" width="11.6640625" style="1" customWidth="1"/>
    <col min="4" max="4" width="11.6640625" style="10" customWidth="1"/>
    <col min="5" max="5" width="12.6640625" style="17" customWidth="1"/>
    <col min="6" max="6" width="10.6640625" style="9" customWidth="1"/>
    <col min="7" max="16384" width="9.6640625" style="1" customWidth="1"/>
  </cols>
  <sheetData>
    <row r="1" spans="1:7" ht="15">
      <c r="A1" s="1" t="s">
        <v>0</v>
      </c>
      <c r="B1" s="4" t="s">
        <v>54</v>
      </c>
      <c r="C1" s="1" t="s">
        <v>6</v>
      </c>
      <c r="D1" s="2" t="s">
        <v>8</v>
      </c>
      <c r="E1" s="23"/>
      <c r="G1" s="1" t="s">
        <v>156</v>
      </c>
    </row>
    <row r="2" spans="1:7" ht="15">
      <c r="A2" s="8" t="s">
        <v>33</v>
      </c>
      <c r="D2" s="2"/>
      <c r="E2" s="23"/>
      <c r="G2" s="1" t="s">
        <v>157</v>
      </c>
    </row>
    <row r="3" spans="4:5" ht="15">
      <c r="D3" s="2"/>
      <c r="E3" s="23"/>
    </row>
    <row r="4" spans="1:8" ht="15">
      <c r="A4" s="5" t="s">
        <v>2</v>
      </c>
      <c r="B4" s="5" t="s">
        <v>4</v>
      </c>
      <c r="C4" s="5" t="s">
        <v>7</v>
      </c>
      <c r="D4" s="6" t="s">
        <v>9</v>
      </c>
      <c r="E4" s="24" t="s">
        <v>11</v>
      </c>
      <c r="F4" s="9" t="s">
        <v>34</v>
      </c>
      <c r="G4" s="1" t="s">
        <v>35</v>
      </c>
      <c r="H4" s="1" t="s">
        <v>36</v>
      </c>
    </row>
    <row r="5" spans="1:8" ht="15">
      <c r="A5" s="5" t="s">
        <v>3</v>
      </c>
      <c r="B5" s="5" t="s">
        <v>5</v>
      </c>
      <c r="C5" s="5" t="s">
        <v>5</v>
      </c>
      <c r="D5" s="6" t="s">
        <v>10</v>
      </c>
      <c r="E5" s="24" t="s">
        <v>12</v>
      </c>
      <c r="G5" s="35" t="s">
        <v>158</v>
      </c>
      <c r="H5" s="35" t="s">
        <v>159</v>
      </c>
    </row>
    <row r="6" spans="1:6" ht="15">
      <c r="A6" s="1">
        <v>123198</v>
      </c>
      <c r="B6" s="1">
        <v>1</v>
      </c>
      <c r="C6" s="1">
        <v>1</v>
      </c>
      <c r="D6" s="2">
        <v>0</v>
      </c>
      <c r="E6" s="23">
        <v>5.5</v>
      </c>
      <c r="F6" s="9">
        <v>-22.24</v>
      </c>
    </row>
    <row r="7" spans="1:6" ht="15">
      <c r="A7" s="1">
        <v>123198</v>
      </c>
      <c r="B7" s="1">
        <v>1</v>
      </c>
      <c r="C7" s="1">
        <v>2</v>
      </c>
      <c r="D7" s="2">
        <v>0.055</v>
      </c>
      <c r="E7" s="23">
        <v>4.2</v>
      </c>
      <c r="F7" s="9">
        <v>-26.13</v>
      </c>
    </row>
    <row r="8" spans="1:6" ht="15">
      <c r="A8" s="1">
        <v>123198</v>
      </c>
      <c r="B8" s="1">
        <v>1</v>
      </c>
      <c r="C8" s="1">
        <v>3</v>
      </c>
      <c r="D8" s="2">
        <v>0.097</v>
      </c>
      <c r="E8" s="23">
        <v>4.2</v>
      </c>
      <c r="F8" s="9">
        <v>-29.93</v>
      </c>
    </row>
    <row r="9" spans="1:6" ht="15">
      <c r="A9" s="1">
        <v>123198</v>
      </c>
      <c r="B9" s="1">
        <v>1</v>
      </c>
      <c r="C9" s="1">
        <v>4</v>
      </c>
      <c r="D9" s="2">
        <v>0.139</v>
      </c>
      <c r="E9" s="23">
        <v>4.2</v>
      </c>
      <c r="F9" s="9">
        <v>-31.86</v>
      </c>
    </row>
    <row r="10" spans="1:6" ht="15">
      <c r="A10" s="1">
        <v>123198</v>
      </c>
      <c r="B10" s="1">
        <v>1</v>
      </c>
      <c r="C10" s="1">
        <v>5</v>
      </c>
      <c r="D10" s="2">
        <v>0.181</v>
      </c>
      <c r="E10" s="23">
        <v>4.2</v>
      </c>
      <c r="F10" s="9">
        <v>-33.23</v>
      </c>
    </row>
    <row r="11" spans="1:6" ht="15">
      <c r="A11" s="1">
        <v>123198</v>
      </c>
      <c r="B11" s="1">
        <v>1</v>
      </c>
      <c r="C11" s="1">
        <v>6</v>
      </c>
      <c r="D11" s="2">
        <v>0.223</v>
      </c>
      <c r="E11" s="23">
        <v>5.5</v>
      </c>
      <c r="F11" s="9">
        <v>-36.08</v>
      </c>
    </row>
    <row r="12" spans="1:6" ht="15">
      <c r="A12" s="1">
        <v>123198</v>
      </c>
      <c r="B12" s="1">
        <v>1</v>
      </c>
      <c r="C12" s="1">
        <v>7</v>
      </c>
      <c r="D12" s="2">
        <v>0.278</v>
      </c>
      <c r="E12" s="23">
        <v>5.5</v>
      </c>
      <c r="F12" s="9">
        <v>-34.61</v>
      </c>
    </row>
    <row r="13" spans="1:6" ht="15">
      <c r="A13" s="1">
        <v>123198</v>
      </c>
      <c r="B13" s="1">
        <v>1</v>
      </c>
      <c r="C13" s="1">
        <v>8</v>
      </c>
      <c r="D13" s="2">
        <v>0.333</v>
      </c>
      <c r="E13" s="23">
        <v>4.2</v>
      </c>
      <c r="F13" s="9">
        <v>-30.63</v>
      </c>
    </row>
    <row r="14" spans="1:6" ht="15">
      <c r="A14" s="1">
        <v>123198</v>
      </c>
      <c r="B14" s="1">
        <v>1</v>
      </c>
      <c r="C14" s="1">
        <v>9</v>
      </c>
      <c r="D14" s="2">
        <v>0.375</v>
      </c>
      <c r="E14" s="23">
        <v>4.2</v>
      </c>
      <c r="F14" s="9">
        <v>-28.25</v>
      </c>
    </row>
    <row r="15" spans="1:6" ht="15">
      <c r="A15" s="1">
        <v>123198</v>
      </c>
      <c r="B15" s="1">
        <v>1</v>
      </c>
      <c r="C15" s="1">
        <v>10</v>
      </c>
      <c r="D15" s="2">
        <v>0.417</v>
      </c>
      <c r="E15" s="23">
        <v>4.2</v>
      </c>
      <c r="F15" s="9">
        <v>-26.38</v>
      </c>
    </row>
    <row r="16" spans="1:6" ht="15">
      <c r="A16" s="1">
        <v>123198</v>
      </c>
      <c r="B16" s="1">
        <v>1</v>
      </c>
      <c r="C16" s="1">
        <v>11</v>
      </c>
      <c r="D16" s="2">
        <v>0.459</v>
      </c>
      <c r="E16" s="23">
        <v>4.2</v>
      </c>
      <c r="F16" s="9">
        <v>-25.65</v>
      </c>
    </row>
    <row r="17" spans="1:6" ht="15">
      <c r="A17" s="1">
        <v>123198</v>
      </c>
      <c r="B17" s="1">
        <v>1</v>
      </c>
      <c r="C17" s="1">
        <v>12</v>
      </c>
      <c r="D17" s="2">
        <v>0.501</v>
      </c>
      <c r="E17" s="23">
        <v>5.5</v>
      </c>
      <c r="F17" s="9">
        <v>-24.63</v>
      </c>
    </row>
    <row r="18" spans="1:6" ht="15">
      <c r="A18" s="1">
        <v>123198</v>
      </c>
      <c r="B18" s="1">
        <v>1</v>
      </c>
      <c r="C18" s="1">
        <v>13</v>
      </c>
      <c r="D18" s="2">
        <v>0.556</v>
      </c>
      <c r="E18" s="23">
        <v>5.5</v>
      </c>
      <c r="F18" s="9">
        <v>-24.22</v>
      </c>
    </row>
    <row r="19" spans="1:6" ht="15">
      <c r="A19" s="1">
        <v>123198</v>
      </c>
      <c r="B19" s="1">
        <v>1</v>
      </c>
      <c r="C19" s="1">
        <v>14</v>
      </c>
      <c r="D19" s="2">
        <v>0.611</v>
      </c>
      <c r="E19" s="23">
        <v>5.5</v>
      </c>
      <c r="F19" s="9">
        <v>-24.11</v>
      </c>
    </row>
    <row r="20" spans="1:6" ht="15">
      <c r="A20" s="1">
        <v>123198</v>
      </c>
      <c r="B20" s="1">
        <v>1</v>
      </c>
      <c r="C20" s="1">
        <v>15</v>
      </c>
      <c r="D20" s="2">
        <v>0.666</v>
      </c>
      <c r="E20" s="23">
        <v>5.5</v>
      </c>
      <c r="F20" s="9">
        <v>-23.84</v>
      </c>
    </row>
    <row r="21" spans="1:6" ht="15">
      <c r="A21" s="1">
        <v>123198</v>
      </c>
      <c r="B21" s="1">
        <v>1</v>
      </c>
      <c r="C21" s="1">
        <v>16</v>
      </c>
      <c r="D21" s="2">
        <v>0.721</v>
      </c>
      <c r="E21" s="23">
        <v>4.2</v>
      </c>
      <c r="F21" s="9">
        <v>-23.87</v>
      </c>
    </row>
    <row r="22" spans="1:6" ht="15">
      <c r="A22" s="1">
        <v>123198</v>
      </c>
      <c r="B22" s="1">
        <v>1</v>
      </c>
      <c r="C22" s="1">
        <v>17</v>
      </c>
      <c r="D22" s="2">
        <v>0.763</v>
      </c>
      <c r="E22" s="23">
        <v>4.2</v>
      </c>
      <c r="F22" s="9">
        <v>-25.17</v>
      </c>
    </row>
    <row r="23" spans="1:6" ht="15">
      <c r="A23" s="1">
        <v>123198</v>
      </c>
      <c r="B23" s="1">
        <v>1</v>
      </c>
      <c r="C23" s="1">
        <v>18</v>
      </c>
      <c r="D23" s="2">
        <v>0.805</v>
      </c>
      <c r="E23" s="23">
        <v>4.2</v>
      </c>
      <c r="F23" s="9">
        <v>-26.07</v>
      </c>
    </row>
    <row r="24" spans="1:6" ht="15">
      <c r="A24" s="1">
        <v>123198</v>
      </c>
      <c r="B24" s="1">
        <v>1</v>
      </c>
      <c r="C24" s="1">
        <v>19</v>
      </c>
      <c r="D24" s="2">
        <v>0.847</v>
      </c>
      <c r="E24" s="23">
        <v>4.2</v>
      </c>
      <c r="F24" s="9">
        <v>-25.96</v>
      </c>
    </row>
    <row r="25" spans="1:6" ht="15">
      <c r="A25" s="1">
        <v>123198</v>
      </c>
      <c r="B25" s="1">
        <v>1</v>
      </c>
      <c r="C25" s="1">
        <v>20</v>
      </c>
      <c r="D25" s="2">
        <v>0.889</v>
      </c>
      <c r="E25" s="23">
        <v>4.6</v>
      </c>
      <c r="F25" s="9">
        <v>-24.9</v>
      </c>
    </row>
    <row r="26" spans="1:6" ht="15">
      <c r="A26" s="1">
        <v>123198</v>
      </c>
      <c r="B26" s="1">
        <v>1</v>
      </c>
      <c r="C26" s="1">
        <v>21</v>
      </c>
      <c r="D26" s="2">
        <v>0.935</v>
      </c>
      <c r="E26" s="23">
        <v>5.5</v>
      </c>
      <c r="F26" s="9">
        <v>-25.67</v>
      </c>
    </row>
    <row r="27" spans="1:6" ht="15">
      <c r="A27" s="1">
        <v>10499</v>
      </c>
      <c r="B27" s="1">
        <v>2</v>
      </c>
      <c r="C27" s="1">
        <v>1</v>
      </c>
      <c r="D27" s="2">
        <v>0.99</v>
      </c>
      <c r="E27" s="23">
        <v>5.5</v>
      </c>
      <c r="F27" s="9">
        <v>-29.61</v>
      </c>
    </row>
    <row r="28" spans="1:6" ht="15">
      <c r="A28" s="1">
        <v>10499</v>
      </c>
      <c r="B28" s="1">
        <v>2</v>
      </c>
      <c r="C28" s="1">
        <v>2</v>
      </c>
      <c r="D28" s="2">
        <v>1.045</v>
      </c>
      <c r="E28" s="23">
        <v>4.3</v>
      </c>
      <c r="F28" s="9">
        <v>-30.38</v>
      </c>
    </row>
    <row r="29" spans="1:6" ht="15">
      <c r="A29" s="1">
        <v>10499</v>
      </c>
      <c r="B29" s="1">
        <v>2</v>
      </c>
      <c r="C29" s="1">
        <v>3</v>
      </c>
      <c r="D29" s="2">
        <v>1.088</v>
      </c>
      <c r="E29" s="23">
        <v>4.3</v>
      </c>
      <c r="F29" s="9">
        <v>-31.23</v>
      </c>
    </row>
    <row r="30" spans="1:6" ht="15">
      <c r="A30" s="1">
        <v>10499</v>
      </c>
      <c r="B30" s="1">
        <v>2</v>
      </c>
      <c r="C30" s="1">
        <v>4</v>
      </c>
      <c r="D30" s="2">
        <v>1.131</v>
      </c>
      <c r="E30" s="23">
        <v>4.3</v>
      </c>
      <c r="F30" s="9">
        <v>-32.23</v>
      </c>
    </row>
    <row r="31" spans="1:6" ht="15">
      <c r="A31" s="1">
        <v>10499</v>
      </c>
      <c r="B31" s="1">
        <v>2</v>
      </c>
      <c r="C31" s="1">
        <v>5</v>
      </c>
      <c r="D31" s="2">
        <v>1.174</v>
      </c>
      <c r="E31" s="23">
        <v>4.3</v>
      </c>
      <c r="F31" s="9">
        <v>-32.37</v>
      </c>
    </row>
    <row r="32" spans="1:6" ht="15">
      <c r="A32" s="1">
        <v>10499</v>
      </c>
      <c r="B32" s="1">
        <v>2</v>
      </c>
      <c r="C32" s="1">
        <v>6</v>
      </c>
      <c r="D32" s="2">
        <v>1.217</v>
      </c>
      <c r="E32" s="23">
        <v>4.3</v>
      </c>
      <c r="F32" s="9">
        <v>-32.03</v>
      </c>
    </row>
    <row r="33" spans="1:6" ht="15">
      <c r="A33" s="1">
        <v>10499</v>
      </c>
      <c r="B33" s="1">
        <v>2</v>
      </c>
      <c r="C33" s="1">
        <v>7</v>
      </c>
      <c r="D33" s="2">
        <v>1.26</v>
      </c>
      <c r="E33" s="23">
        <v>4.5</v>
      </c>
      <c r="F33" s="9">
        <v>-30.46</v>
      </c>
    </row>
    <row r="34" spans="1:6" ht="15">
      <c r="A34" s="1">
        <v>10499</v>
      </c>
      <c r="B34" s="1">
        <v>2</v>
      </c>
      <c r="C34" s="1">
        <v>8</v>
      </c>
      <c r="D34" s="2">
        <v>1.305</v>
      </c>
      <c r="E34" s="23">
        <v>4.5</v>
      </c>
      <c r="F34" s="9">
        <v>-29.03</v>
      </c>
    </row>
    <row r="35" spans="1:6" ht="15">
      <c r="A35" s="1">
        <v>10499</v>
      </c>
      <c r="B35" s="1">
        <v>2</v>
      </c>
      <c r="C35" s="1">
        <v>9</v>
      </c>
      <c r="D35" s="2">
        <v>1.35</v>
      </c>
      <c r="E35" s="23">
        <v>5.5</v>
      </c>
      <c r="F35" s="9">
        <v>-26.96</v>
      </c>
    </row>
    <row r="36" spans="1:6" ht="15">
      <c r="A36" s="1">
        <v>10499</v>
      </c>
      <c r="B36" s="1">
        <v>2</v>
      </c>
      <c r="C36" s="1">
        <v>10</v>
      </c>
      <c r="D36" s="2">
        <v>1.405</v>
      </c>
      <c r="E36" s="23">
        <v>5.5</v>
      </c>
      <c r="F36" s="9">
        <v>-21.57</v>
      </c>
    </row>
    <row r="37" spans="1:6" ht="15">
      <c r="A37" s="1">
        <v>10499</v>
      </c>
      <c r="B37" s="1">
        <v>2</v>
      </c>
      <c r="C37" s="1">
        <v>11</v>
      </c>
      <c r="D37" s="2">
        <v>1.46</v>
      </c>
      <c r="E37" s="23">
        <v>4.5</v>
      </c>
      <c r="F37" s="9">
        <v>-25.73</v>
      </c>
    </row>
    <row r="38" spans="1:6" ht="15">
      <c r="A38" s="1">
        <v>10499</v>
      </c>
      <c r="B38" s="1">
        <v>2</v>
      </c>
      <c r="C38" s="1">
        <v>12</v>
      </c>
      <c r="D38" s="2">
        <v>1.505</v>
      </c>
      <c r="E38" s="23">
        <v>4.5</v>
      </c>
      <c r="F38" s="9">
        <v>-27.33</v>
      </c>
    </row>
    <row r="39" spans="1:6" ht="15">
      <c r="A39" s="1">
        <v>10499</v>
      </c>
      <c r="B39" s="1">
        <v>2</v>
      </c>
      <c r="C39" s="1">
        <v>13</v>
      </c>
      <c r="D39" s="2">
        <v>1.55</v>
      </c>
      <c r="E39" s="23">
        <v>4.5</v>
      </c>
      <c r="F39" s="9">
        <v>-27.12</v>
      </c>
    </row>
    <row r="40" spans="1:6" ht="15">
      <c r="A40" s="1">
        <v>10499</v>
      </c>
      <c r="B40" s="1">
        <v>2</v>
      </c>
      <c r="C40" s="1">
        <v>14</v>
      </c>
      <c r="D40" s="2">
        <v>1.595</v>
      </c>
      <c r="E40" s="23">
        <v>4.5</v>
      </c>
      <c r="F40" s="9">
        <v>-26.48</v>
      </c>
    </row>
    <row r="41" spans="1:6" ht="15">
      <c r="A41" s="1">
        <v>10499</v>
      </c>
      <c r="B41" s="1">
        <v>2</v>
      </c>
      <c r="C41" s="1">
        <v>15</v>
      </c>
      <c r="D41" s="2">
        <v>1.64</v>
      </c>
      <c r="E41" s="23">
        <v>4.5</v>
      </c>
      <c r="F41" s="9">
        <v>-25.8</v>
      </c>
    </row>
    <row r="42" spans="1:6" ht="15">
      <c r="A42" s="1">
        <v>10499</v>
      </c>
      <c r="B42" s="1">
        <v>2</v>
      </c>
      <c r="C42" s="1">
        <v>16</v>
      </c>
      <c r="D42" s="2">
        <v>1.685</v>
      </c>
      <c r="E42" s="23">
        <v>5.5</v>
      </c>
      <c r="F42" s="9">
        <v>-26.98</v>
      </c>
    </row>
    <row r="43" spans="1:6" ht="15">
      <c r="A43" s="1">
        <v>10499</v>
      </c>
      <c r="B43" s="1">
        <v>2</v>
      </c>
      <c r="C43" s="1">
        <v>17</v>
      </c>
      <c r="D43" s="2">
        <v>1.74</v>
      </c>
      <c r="E43" s="23">
        <v>5.5</v>
      </c>
      <c r="F43" s="9">
        <v>-27.96</v>
      </c>
    </row>
    <row r="44" spans="1:6" ht="15">
      <c r="A44" s="1">
        <v>10499</v>
      </c>
      <c r="B44" s="1">
        <v>2</v>
      </c>
      <c r="C44" s="1">
        <v>18</v>
      </c>
      <c r="D44" s="2">
        <v>1.795</v>
      </c>
      <c r="E44" s="23">
        <v>4.5</v>
      </c>
      <c r="F44" s="9">
        <v>-28.06</v>
      </c>
    </row>
    <row r="45" spans="1:6" ht="15">
      <c r="A45" s="1">
        <v>10499</v>
      </c>
      <c r="B45" s="1">
        <v>2</v>
      </c>
      <c r="C45" s="1">
        <v>19</v>
      </c>
      <c r="D45" s="2">
        <v>1.84</v>
      </c>
      <c r="E45" s="23">
        <v>4.5</v>
      </c>
      <c r="F45" s="9">
        <v>-25.31</v>
      </c>
    </row>
    <row r="46" spans="1:6" ht="15">
      <c r="A46" s="1">
        <v>10499</v>
      </c>
      <c r="B46" s="1">
        <v>2</v>
      </c>
      <c r="C46" s="1">
        <v>20</v>
      </c>
      <c r="D46" s="2">
        <v>1.885</v>
      </c>
      <c r="E46" s="23">
        <v>4.5</v>
      </c>
      <c r="F46" s="9">
        <v>-23.68</v>
      </c>
    </row>
    <row r="47" spans="1:6" ht="15">
      <c r="A47" s="1">
        <v>10499</v>
      </c>
      <c r="B47" s="1">
        <v>2</v>
      </c>
      <c r="C47" s="1">
        <v>21</v>
      </c>
      <c r="D47" s="2">
        <v>1.93</v>
      </c>
      <c r="E47" s="23">
        <v>4.5</v>
      </c>
      <c r="F47" s="9">
        <v>-23.64</v>
      </c>
    </row>
    <row r="48" spans="1:6" ht="15">
      <c r="A48" s="1">
        <v>10499</v>
      </c>
      <c r="B48" s="1">
        <v>2</v>
      </c>
      <c r="C48" s="1">
        <v>22</v>
      </c>
      <c r="D48" s="2">
        <v>1.975</v>
      </c>
      <c r="E48" s="23">
        <v>5.5</v>
      </c>
      <c r="F48" s="9">
        <v>-23.71</v>
      </c>
    </row>
    <row r="49" spans="1:6" ht="15">
      <c r="A49" s="1">
        <v>10599</v>
      </c>
      <c r="B49" s="1">
        <v>3</v>
      </c>
      <c r="C49" s="1">
        <v>1</v>
      </c>
      <c r="D49" s="2">
        <v>2.03</v>
      </c>
      <c r="E49" s="23">
        <v>5.5</v>
      </c>
      <c r="F49" s="9">
        <v>-23.26</v>
      </c>
    </row>
    <row r="50" spans="1:6" ht="15">
      <c r="A50" s="1">
        <v>10599</v>
      </c>
      <c r="B50" s="1">
        <v>3</v>
      </c>
      <c r="C50" s="1">
        <v>2</v>
      </c>
      <c r="D50" s="2">
        <v>2.085</v>
      </c>
      <c r="E50" s="23">
        <v>3.8</v>
      </c>
      <c r="F50" s="9">
        <v>-24.11</v>
      </c>
    </row>
    <row r="51" spans="1:6" ht="15">
      <c r="A51" s="1">
        <v>10599</v>
      </c>
      <c r="B51" s="1">
        <v>3</v>
      </c>
      <c r="C51" s="1">
        <v>3</v>
      </c>
      <c r="D51" s="2">
        <v>2.123</v>
      </c>
      <c r="E51" s="23">
        <v>3.8</v>
      </c>
      <c r="F51" s="9">
        <v>-25.13</v>
      </c>
    </row>
    <row r="52" spans="1:6" ht="15">
      <c r="A52" s="1">
        <v>10599</v>
      </c>
      <c r="B52" s="1">
        <v>3</v>
      </c>
      <c r="C52" s="1">
        <v>4</v>
      </c>
      <c r="D52" s="2">
        <v>2.161</v>
      </c>
      <c r="E52" s="23">
        <v>3.8</v>
      </c>
      <c r="F52" s="9">
        <v>-26.41</v>
      </c>
    </row>
    <row r="53" spans="1:6" ht="15">
      <c r="A53" s="1">
        <v>10599</v>
      </c>
      <c r="B53" s="1">
        <v>3</v>
      </c>
      <c r="C53" s="1">
        <v>5</v>
      </c>
      <c r="D53" s="2">
        <v>2.199</v>
      </c>
      <c r="E53" s="23">
        <v>3.8</v>
      </c>
      <c r="F53" s="9">
        <v>-27.69</v>
      </c>
    </row>
    <row r="54" spans="1:6" ht="15">
      <c r="A54" s="1">
        <v>10599</v>
      </c>
      <c r="B54" s="1">
        <v>3</v>
      </c>
      <c r="C54" s="1">
        <v>6</v>
      </c>
      <c r="D54" s="2">
        <v>2.237</v>
      </c>
      <c r="E54" s="23">
        <v>3.8</v>
      </c>
      <c r="F54" s="9">
        <v>-28.84</v>
      </c>
    </row>
    <row r="55" spans="1:6" ht="15">
      <c r="A55" s="1">
        <v>10599</v>
      </c>
      <c r="B55" s="1">
        <v>3</v>
      </c>
      <c r="C55" s="1">
        <v>7</v>
      </c>
      <c r="D55" s="2">
        <v>2.275</v>
      </c>
      <c r="E55" s="23">
        <v>5</v>
      </c>
      <c r="F55" s="9">
        <v>-29.22</v>
      </c>
    </row>
    <row r="56" spans="1:6" ht="15">
      <c r="A56" s="1">
        <v>10599</v>
      </c>
      <c r="B56" s="1">
        <v>3</v>
      </c>
      <c r="C56" s="1">
        <v>8</v>
      </c>
      <c r="D56" s="2">
        <v>2.325</v>
      </c>
      <c r="E56" s="23">
        <v>5</v>
      </c>
      <c r="F56" s="9">
        <v>-28.08</v>
      </c>
    </row>
    <row r="57" spans="1:6" ht="15">
      <c r="A57" s="1">
        <v>10599</v>
      </c>
      <c r="B57" s="1">
        <v>3</v>
      </c>
      <c r="C57" s="1">
        <v>9</v>
      </c>
      <c r="D57" s="2">
        <v>2.375</v>
      </c>
      <c r="E57" s="23">
        <v>3.8</v>
      </c>
      <c r="F57" s="9">
        <v>-28.55</v>
      </c>
    </row>
    <row r="58" spans="1:6" ht="15">
      <c r="A58" s="1">
        <v>10599</v>
      </c>
      <c r="B58" s="1">
        <v>3</v>
      </c>
      <c r="C58" s="1">
        <v>10</v>
      </c>
      <c r="D58" s="2">
        <v>2.413</v>
      </c>
      <c r="E58" s="23">
        <v>3.8</v>
      </c>
      <c r="F58" s="9">
        <v>-29.48</v>
      </c>
    </row>
    <row r="59" spans="1:6" ht="15">
      <c r="A59" s="1">
        <v>10599</v>
      </c>
      <c r="B59" s="1">
        <v>3</v>
      </c>
      <c r="C59" s="1">
        <v>11</v>
      </c>
      <c r="D59" s="2">
        <v>2.451</v>
      </c>
      <c r="E59" s="23">
        <v>3.8</v>
      </c>
      <c r="F59" s="9">
        <v>-30.18</v>
      </c>
    </row>
    <row r="60" spans="1:6" ht="15">
      <c r="A60" s="1">
        <v>10599</v>
      </c>
      <c r="B60" s="1">
        <v>3</v>
      </c>
      <c r="C60" s="1">
        <v>12</v>
      </c>
      <c r="D60" s="2">
        <v>2.489</v>
      </c>
      <c r="E60" s="23">
        <v>3.8</v>
      </c>
      <c r="F60" s="9">
        <v>-30.27</v>
      </c>
    </row>
    <row r="61" spans="1:6" ht="15">
      <c r="A61" s="1">
        <v>10599</v>
      </c>
      <c r="B61" s="1">
        <v>3</v>
      </c>
      <c r="C61" s="1">
        <v>13</v>
      </c>
      <c r="D61" s="2">
        <v>2.527</v>
      </c>
      <c r="E61" s="23">
        <v>3.8</v>
      </c>
      <c r="F61" s="9">
        <v>-29.69</v>
      </c>
    </row>
    <row r="62" spans="1:6" ht="15">
      <c r="A62" s="1">
        <v>10599</v>
      </c>
      <c r="B62" s="1">
        <v>3</v>
      </c>
      <c r="C62" s="1">
        <v>14</v>
      </c>
      <c r="D62" s="2">
        <v>2.565</v>
      </c>
      <c r="E62" s="23">
        <v>3.8</v>
      </c>
      <c r="F62" s="9">
        <v>-29.12</v>
      </c>
    </row>
    <row r="63" spans="1:6" ht="15">
      <c r="A63" s="1">
        <v>10599</v>
      </c>
      <c r="B63" s="1">
        <v>3</v>
      </c>
      <c r="C63" s="1">
        <v>15</v>
      </c>
      <c r="D63" s="2">
        <v>2.603</v>
      </c>
      <c r="E63" s="23">
        <v>3.8</v>
      </c>
      <c r="F63" s="9">
        <v>-28.15</v>
      </c>
    </row>
    <row r="64" spans="1:6" ht="15">
      <c r="A64" s="1">
        <v>10599</v>
      </c>
      <c r="B64" s="1">
        <v>3</v>
      </c>
      <c r="C64" s="1">
        <v>16</v>
      </c>
      <c r="D64" s="2">
        <v>2.641</v>
      </c>
      <c r="E64" s="23">
        <v>3.8</v>
      </c>
      <c r="F64" s="9">
        <v>-27.37</v>
      </c>
    </row>
    <row r="65" spans="1:6" ht="15">
      <c r="A65" s="1">
        <v>10599</v>
      </c>
      <c r="B65" s="1">
        <v>3</v>
      </c>
      <c r="C65" s="1">
        <v>17</v>
      </c>
      <c r="D65" s="2">
        <v>2.679</v>
      </c>
      <c r="E65" s="23">
        <v>3.8</v>
      </c>
      <c r="F65" s="9">
        <v>-26.85</v>
      </c>
    </row>
    <row r="66" spans="1:6" ht="15">
      <c r="A66" s="1">
        <v>10599</v>
      </c>
      <c r="B66" s="1">
        <v>3</v>
      </c>
      <c r="C66" s="1">
        <v>18</v>
      </c>
      <c r="D66" s="2">
        <v>2.717</v>
      </c>
      <c r="E66" s="23">
        <v>3.8</v>
      </c>
      <c r="F66" s="9">
        <v>-26.58</v>
      </c>
    </row>
    <row r="67" spans="1:6" ht="15">
      <c r="A67" s="1">
        <v>10599</v>
      </c>
      <c r="B67" s="1">
        <v>3</v>
      </c>
      <c r="C67" s="1">
        <v>19</v>
      </c>
      <c r="D67" s="2">
        <v>2.755</v>
      </c>
      <c r="E67" s="23">
        <v>3.8</v>
      </c>
      <c r="F67" s="9">
        <v>-26.54</v>
      </c>
    </row>
    <row r="68" spans="1:6" ht="15">
      <c r="A68" s="1">
        <v>10599</v>
      </c>
      <c r="B68" s="1">
        <v>3</v>
      </c>
      <c r="C68" s="1">
        <v>20</v>
      </c>
      <c r="D68" s="2">
        <v>2.793</v>
      </c>
      <c r="E68" s="23">
        <v>3.8</v>
      </c>
      <c r="F68" s="9">
        <v>-26.47</v>
      </c>
    </row>
    <row r="69" spans="1:6" ht="15">
      <c r="A69" s="1">
        <v>10599</v>
      </c>
      <c r="B69" s="1">
        <v>3</v>
      </c>
      <c r="C69" s="1">
        <v>21</v>
      </c>
      <c r="D69" s="2">
        <v>2.831</v>
      </c>
      <c r="E69" s="23">
        <v>3.8</v>
      </c>
      <c r="F69" s="9">
        <v>-25.77</v>
      </c>
    </row>
    <row r="70" spans="1:6" ht="15">
      <c r="A70" s="1">
        <v>10599</v>
      </c>
      <c r="B70" s="1">
        <v>3</v>
      </c>
      <c r="C70" s="1">
        <v>22</v>
      </c>
      <c r="D70" s="2">
        <v>2.869</v>
      </c>
      <c r="E70" s="23">
        <v>3.8</v>
      </c>
      <c r="F70" s="9">
        <v>-24.96</v>
      </c>
    </row>
    <row r="71" spans="1:6" ht="15">
      <c r="A71" s="1">
        <v>10599</v>
      </c>
      <c r="B71" s="1">
        <v>3</v>
      </c>
      <c r="C71" s="1">
        <v>23</v>
      </c>
      <c r="D71" s="2">
        <v>2.907</v>
      </c>
      <c r="E71" s="23">
        <v>3.8</v>
      </c>
      <c r="F71" s="9">
        <v>-24.27</v>
      </c>
    </row>
    <row r="72" spans="1:6" ht="15">
      <c r="A72" s="1">
        <v>10599</v>
      </c>
      <c r="B72" s="1">
        <v>3</v>
      </c>
      <c r="C72" s="1">
        <v>24</v>
      </c>
      <c r="D72" s="2">
        <v>2.945</v>
      </c>
      <c r="E72" s="23">
        <v>5.5</v>
      </c>
      <c r="F72" s="9">
        <v>-23.74</v>
      </c>
    </row>
    <row r="73" spans="1:6" ht="15">
      <c r="A73" s="1">
        <v>10599</v>
      </c>
      <c r="B73" s="1">
        <v>4</v>
      </c>
      <c r="C73" s="1">
        <v>1</v>
      </c>
      <c r="D73" s="2">
        <v>3</v>
      </c>
      <c r="E73" s="23">
        <v>5.4</v>
      </c>
      <c r="F73" s="9">
        <v>-24.01</v>
      </c>
    </row>
    <row r="74" spans="1:6" ht="15">
      <c r="A74" s="1">
        <v>10599</v>
      </c>
      <c r="B74" s="1">
        <v>4</v>
      </c>
      <c r="C74" s="1">
        <v>2</v>
      </c>
      <c r="D74" s="2">
        <v>3.054</v>
      </c>
      <c r="E74" s="23">
        <v>4.2</v>
      </c>
      <c r="F74" s="9">
        <v>-26.49</v>
      </c>
    </row>
    <row r="75" spans="1:6" ht="15">
      <c r="A75" s="1">
        <v>10599</v>
      </c>
      <c r="B75" s="1">
        <v>4</v>
      </c>
      <c r="C75" s="1">
        <v>3</v>
      </c>
      <c r="D75" s="2">
        <v>3.096</v>
      </c>
      <c r="E75" s="23">
        <v>4.2</v>
      </c>
      <c r="F75" s="9">
        <v>-28.62</v>
      </c>
    </row>
    <row r="76" spans="1:6" ht="15">
      <c r="A76" s="1">
        <v>10599</v>
      </c>
      <c r="B76" s="1">
        <v>4</v>
      </c>
      <c r="C76" s="1">
        <v>4</v>
      </c>
      <c r="D76" s="2">
        <v>3.138</v>
      </c>
      <c r="E76" s="23">
        <v>4.2</v>
      </c>
      <c r="F76" s="9">
        <v>-28.4</v>
      </c>
    </row>
    <row r="77" spans="1:6" ht="15">
      <c r="A77" s="1">
        <v>10599</v>
      </c>
      <c r="B77" s="1">
        <v>4</v>
      </c>
      <c r="C77" s="1">
        <v>5</v>
      </c>
      <c r="D77" s="2">
        <v>3.18</v>
      </c>
      <c r="E77" s="23">
        <v>4.2</v>
      </c>
      <c r="F77" s="9">
        <v>-26.29</v>
      </c>
    </row>
    <row r="78" spans="1:6" ht="15">
      <c r="A78" s="1">
        <v>10599</v>
      </c>
      <c r="B78" s="1">
        <v>4</v>
      </c>
      <c r="C78" s="1">
        <v>6</v>
      </c>
      <c r="D78" s="2">
        <v>3.222</v>
      </c>
      <c r="E78" s="23">
        <v>4.2</v>
      </c>
      <c r="F78" s="9">
        <v>-24.95</v>
      </c>
    </row>
    <row r="79" spans="1:6" ht="15">
      <c r="A79" s="1">
        <v>10599</v>
      </c>
      <c r="B79" s="1">
        <v>4</v>
      </c>
      <c r="C79" s="1">
        <v>7</v>
      </c>
      <c r="D79" s="2">
        <v>3.264</v>
      </c>
      <c r="E79" s="23">
        <v>4.2</v>
      </c>
      <c r="F79" s="9">
        <v>-24.73</v>
      </c>
    </row>
    <row r="80" spans="1:6" ht="15">
      <c r="A80" s="1">
        <v>10599</v>
      </c>
      <c r="B80" s="1">
        <v>4</v>
      </c>
      <c r="C80" s="1">
        <v>8</v>
      </c>
      <c r="D80" s="2">
        <v>3.306</v>
      </c>
      <c r="E80" s="23">
        <v>4.2</v>
      </c>
      <c r="F80" s="9">
        <v>-25.09</v>
      </c>
    </row>
    <row r="81" spans="1:6" ht="15">
      <c r="A81" s="1">
        <v>10599</v>
      </c>
      <c r="B81" s="1">
        <v>4</v>
      </c>
      <c r="C81" s="1">
        <v>9</v>
      </c>
      <c r="D81" s="2">
        <v>3.348</v>
      </c>
      <c r="E81" s="23">
        <v>4.2</v>
      </c>
      <c r="F81" s="9">
        <v>-25.23</v>
      </c>
    </row>
    <row r="82" spans="1:6" ht="15">
      <c r="A82" s="1">
        <v>10599</v>
      </c>
      <c r="B82" s="1">
        <v>4</v>
      </c>
      <c r="C82" s="1">
        <v>10</v>
      </c>
      <c r="D82" s="2">
        <v>3.39</v>
      </c>
      <c r="E82" s="23">
        <v>4.2</v>
      </c>
      <c r="F82" s="9">
        <v>-24.65</v>
      </c>
    </row>
    <row r="83" spans="1:6" ht="15">
      <c r="A83" s="1">
        <v>10599</v>
      </c>
      <c r="B83" s="1">
        <v>4</v>
      </c>
      <c r="C83" s="1">
        <v>11</v>
      </c>
      <c r="D83" s="2">
        <v>3.432</v>
      </c>
      <c r="E83" s="23">
        <v>5.2</v>
      </c>
      <c r="F83" s="9">
        <v>-24</v>
      </c>
    </row>
    <row r="84" spans="1:6" ht="15">
      <c r="A84" s="1">
        <v>10599</v>
      </c>
      <c r="B84" s="1">
        <v>4</v>
      </c>
      <c r="C84" s="1">
        <v>12</v>
      </c>
      <c r="D84" s="2">
        <v>3.484</v>
      </c>
      <c r="E84" s="23">
        <v>5.2</v>
      </c>
      <c r="F84" s="9">
        <v>-22.79</v>
      </c>
    </row>
    <row r="85" spans="1:6" ht="15">
      <c r="A85" s="1">
        <v>10599</v>
      </c>
      <c r="B85" s="1">
        <v>4</v>
      </c>
      <c r="C85" s="1">
        <v>13</v>
      </c>
      <c r="D85" s="2">
        <v>3.536</v>
      </c>
      <c r="E85" s="23">
        <v>5.2</v>
      </c>
      <c r="F85" s="9">
        <v>-24.43</v>
      </c>
    </row>
    <row r="86" spans="1:6" ht="15">
      <c r="A86" s="1">
        <v>10599</v>
      </c>
      <c r="B86" s="1">
        <v>4</v>
      </c>
      <c r="C86" s="1">
        <v>14</v>
      </c>
      <c r="D86" s="2">
        <v>3.588</v>
      </c>
      <c r="E86" s="23">
        <v>5.2</v>
      </c>
      <c r="F86" s="9">
        <v>-32.42</v>
      </c>
    </row>
    <row r="87" spans="1:6" ht="15">
      <c r="A87" s="1">
        <v>10599</v>
      </c>
      <c r="B87" s="1">
        <v>4</v>
      </c>
      <c r="C87" s="1">
        <v>15</v>
      </c>
      <c r="D87" s="2">
        <v>3.64</v>
      </c>
      <c r="E87" s="23">
        <v>4.2</v>
      </c>
      <c r="F87" s="9">
        <v>-32.35</v>
      </c>
    </row>
    <row r="88" spans="1:6" ht="15">
      <c r="A88" s="1">
        <v>10599</v>
      </c>
      <c r="B88" s="1">
        <v>4</v>
      </c>
      <c r="C88" s="1">
        <v>16</v>
      </c>
      <c r="D88" s="2">
        <v>3.682</v>
      </c>
      <c r="E88" s="23">
        <v>4.2</v>
      </c>
      <c r="F88" s="9">
        <v>-31.39</v>
      </c>
    </row>
    <row r="89" spans="1:6" ht="15">
      <c r="A89" s="1">
        <v>10599</v>
      </c>
      <c r="B89" s="1">
        <v>4</v>
      </c>
      <c r="C89" s="1">
        <v>17</v>
      </c>
      <c r="D89" s="2">
        <v>3.724</v>
      </c>
      <c r="E89" s="23">
        <v>5.2</v>
      </c>
      <c r="F89" s="9">
        <v>-29.98</v>
      </c>
    </row>
    <row r="90" spans="1:6" ht="15">
      <c r="A90" s="1">
        <v>10599</v>
      </c>
      <c r="B90" s="1">
        <v>4</v>
      </c>
      <c r="C90" s="1">
        <v>18</v>
      </c>
      <c r="D90" s="2">
        <v>3.776</v>
      </c>
      <c r="E90" s="23">
        <v>5.2</v>
      </c>
      <c r="F90" s="9">
        <v>-28.13</v>
      </c>
    </row>
    <row r="91" spans="1:6" ht="15">
      <c r="A91" s="1">
        <v>10599</v>
      </c>
      <c r="B91" s="1">
        <v>4</v>
      </c>
      <c r="C91" s="1">
        <v>19</v>
      </c>
      <c r="D91" s="2">
        <v>3.828</v>
      </c>
      <c r="E91" s="23">
        <v>4.2</v>
      </c>
      <c r="F91" s="9">
        <v>-28.27</v>
      </c>
    </row>
    <row r="92" spans="1:6" ht="15">
      <c r="A92" s="1">
        <v>10599</v>
      </c>
      <c r="B92" s="1">
        <v>4</v>
      </c>
      <c r="C92" s="1">
        <v>20</v>
      </c>
      <c r="D92" s="2">
        <v>3.87</v>
      </c>
      <c r="E92" s="23">
        <v>4.2</v>
      </c>
      <c r="F92" s="9">
        <v>-28.62</v>
      </c>
    </row>
    <row r="93" spans="1:6" ht="15">
      <c r="A93" s="1">
        <v>10599</v>
      </c>
      <c r="B93" s="1">
        <v>4</v>
      </c>
      <c r="C93" s="1">
        <v>21</v>
      </c>
      <c r="D93" s="2">
        <v>3.912</v>
      </c>
      <c r="E93" s="23">
        <v>4.2</v>
      </c>
      <c r="F93" s="9">
        <v>-28.58</v>
      </c>
    </row>
    <row r="94" spans="1:6" ht="15">
      <c r="A94" s="1">
        <v>10599</v>
      </c>
      <c r="B94" s="1">
        <v>4</v>
      </c>
      <c r="C94" s="1">
        <v>22</v>
      </c>
      <c r="D94" s="2">
        <v>3.954</v>
      </c>
      <c r="E94" s="23">
        <v>4.2</v>
      </c>
      <c r="F94" s="9">
        <v>-27.64</v>
      </c>
    </row>
    <row r="95" spans="1:6" ht="15">
      <c r="A95" s="1">
        <v>10599</v>
      </c>
      <c r="B95" s="1">
        <v>4</v>
      </c>
      <c r="C95" s="1">
        <v>23</v>
      </c>
      <c r="D95" s="2">
        <v>3.996</v>
      </c>
      <c r="E95" s="23">
        <v>5.4</v>
      </c>
      <c r="F95" s="9">
        <v>-26.17</v>
      </c>
    </row>
    <row r="96" spans="1:6" ht="15">
      <c r="A96" s="1">
        <v>10699</v>
      </c>
      <c r="B96" s="1">
        <v>5</v>
      </c>
      <c r="C96" s="1">
        <v>1</v>
      </c>
      <c r="D96" s="2">
        <v>4.05</v>
      </c>
      <c r="E96" s="23">
        <v>5.5</v>
      </c>
      <c r="F96" s="9">
        <v>-26.45</v>
      </c>
    </row>
    <row r="97" spans="1:6" ht="15">
      <c r="A97" s="1">
        <v>10699</v>
      </c>
      <c r="B97" s="1">
        <v>5</v>
      </c>
      <c r="C97" s="1">
        <v>2</v>
      </c>
      <c r="D97" s="2">
        <v>4.105</v>
      </c>
      <c r="E97" s="23">
        <v>4.1</v>
      </c>
      <c r="F97" s="9">
        <v>-26.8</v>
      </c>
    </row>
    <row r="98" spans="1:6" ht="15">
      <c r="A98" s="1">
        <v>10699</v>
      </c>
      <c r="B98" s="1">
        <v>5</v>
      </c>
      <c r="C98" s="1">
        <v>3</v>
      </c>
      <c r="D98" s="2">
        <v>4.146</v>
      </c>
      <c r="E98" s="23">
        <v>4.1</v>
      </c>
      <c r="F98" s="9">
        <v>-26.97</v>
      </c>
    </row>
    <row r="99" spans="1:6" ht="15">
      <c r="A99" s="1">
        <v>10699</v>
      </c>
      <c r="B99" s="1">
        <v>5</v>
      </c>
      <c r="C99" s="1">
        <v>4</v>
      </c>
      <c r="D99" s="2">
        <v>4.187</v>
      </c>
      <c r="E99" s="23">
        <v>4.1</v>
      </c>
      <c r="F99" s="9">
        <v>-26.48</v>
      </c>
    </row>
    <row r="100" spans="1:6" ht="15">
      <c r="A100" s="1">
        <v>10699</v>
      </c>
      <c r="B100" s="1">
        <v>5</v>
      </c>
      <c r="C100" s="1">
        <v>5</v>
      </c>
      <c r="D100" s="2">
        <v>4.228</v>
      </c>
      <c r="E100" s="23">
        <v>4.1</v>
      </c>
      <c r="F100" s="9">
        <v>-25.57</v>
      </c>
    </row>
    <row r="101" spans="1:6" ht="15">
      <c r="A101" s="1">
        <v>10699</v>
      </c>
      <c r="B101" s="1">
        <v>5</v>
      </c>
      <c r="C101" s="1">
        <v>6</v>
      </c>
      <c r="D101" s="2">
        <v>4.269</v>
      </c>
      <c r="E101" s="23">
        <v>4.1</v>
      </c>
      <c r="F101" s="9">
        <v>-24.38</v>
      </c>
    </row>
    <row r="102" spans="1:6" ht="15">
      <c r="A102" s="1">
        <v>10699</v>
      </c>
      <c r="B102" s="1">
        <v>5</v>
      </c>
      <c r="C102" s="1">
        <v>7</v>
      </c>
      <c r="D102" s="2">
        <v>4.31</v>
      </c>
      <c r="E102" s="23">
        <v>4.1</v>
      </c>
      <c r="F102" s="9">
        <v>-22.58</v>
      </c>
    </row>
    <row r="103" spans="1:6" ht="15">
      <c r="A103" s="1">
        <v>10699</v>
      </c>
      <c r="B103" s="1">
        <v>5</v>
      </c>
      <c r="C103" s="1">
        <v>8</v>
      </c>
      <c r="D103" s="2">
        <v>4.351</v>
      </c>
      <c r="E103" s="23">
        <v>4.1</v>
      </c>
      <c r="F103" s="9">
        <v>-21.82</v>
      </c>
    </row>
    <row r="104" spans="1:6" ht="15">
      <c r="A104" s="1">
        <v>10699</v>
      </c>
      <c r="B104" s="1">
        <v>5</v>
      </c>
      <c r="C104" s="1">
        <v>9</v>
      </c>
      <c r="D104" s="2">
        <v>4.392</v>
      </c>
      <c r="E104" s="23">
        <v>4.1</v>
      </c>
      <c r="F104" s="9">
        <v>-22.27</v>
      </c>
    </row>
    <row r="105" spans="1:6" ht="15">
      <c r="A105" s="1">
        <v>10699</v>
      </c>
      <c r="B105" s="1">
        <v>5</v>
      </c>
      <c r="C105" s="1">
        <v>10</v>
      </c>
      <c r="D105" s="2">
        <v>4.433</v>
      </c>
      <c r="E105" s="23">
        <v>4.1</v>
      </c>
      <c r="F105" s="9">
        <v>-23.38</v>
      </c>
    </row>
    <row r="106" spans="1:6" ht="15">
      <c r="A106" s="1">
        <v>10699</v>
      </c>
      <c r="B106" s="1">
        <v>5</v>
      </c>
      <c r="C106" s="1">
        <v>11</v>
      </c>
      <c r="D106" s="2">
        <v>4.474</v>
      </c>
      <c r="E106" s="23">
        <v>4.1</v>
      </c>
      <c r="F106" s="9">
        <v>-23.67</v>
      </c>
    </row>
    <row r="107" spans="1:6" ht="15">
      <c r="A107" s="1">
        <v>10699</v>
      </c>
      <c r="B107" s="1">
        <v>5</v>
      </c>
      <c r="C107" s="1">
        <v>12</v>
      </c>
      <c r="D107" s="2">
        <v>4.515</v>
      </c>
      <c r="E107" s="23">
        <v>4.1</v>
      </c>
      <c r="F107" s="9">
        <v>-23.89</v>
      </c>
    </row>
    <row r="108" spans="1:6" ht="15">
      <c r="A108" s="1">
        <v>10699</v>
      </c>
      <c r="B108" s="1">
        <v>5</v>
      </c>
      <c r="C108" s="1">
        <v>13</v>
      </c>
      <c r="D108" s="2">
        <v>4.556</v>
      </c>
      <c r="E108" s="23">
        <v>4.1</v>
      </c>
      <c r="F108" s="9">
        <v>-24.94</v>
      </c>
    </row>
    <row r="109" spans="1:6" ht="15">
      <c r="A109" s="1">
        <v>10699</v>
      </c>
      <c r="B109" s="1">
        <v>5</v>
      </c>
      <c r="C109" s="1">
        <v>14</v>
      </c>
      <c r="D109" s="2">
        <v>4.597</v>
      </c>
      <c r="E109" s="23">
        <v>5</v>
      </c>
      <c r="F109" s="9">
        <v>-29.22</v>
      </c>
    </row>
    <row r="110" spans="1:6" ht="15">
      <c r="A110" s="1">
        <v>10699</v>
      </c>
      <c r="B110" s="1">
        <v>5</v>
      </c>
      <c r="C110" s="1">
        <v>15</v>
      </c>
      <c r="D110" s="2">
        <v>4.647</v>
      </c>
      <c r="E110" s="23">
        <v>5.5</v>
      </c>
      <c r="F110" s="9">
        <v>-29.87</v>
      </c>
    </row>
    <row r="111" spans="1:6" ht="15">
      <c r="A111" s="1">
        <v>10699</v>
      </c>
      <c r="B111" s="1">
        <v>5</v>
      </c>
      <c r="C111" s="1">
        <v>16</v>
      </c>
      <c r="D111" s="2">
        <v>4.702</v>
      </c>
      <c r="E111" s="23">
        <v>4.2</v>
      </c>
      <c r="F111" s="9">
        <v>-29.32</v>
      </c>
    </row>
    <row r="112" spans="1:6" ht="15">
      <c r="A112" s="1">
        <v>10699</v>
      </c>
      <c r="B112" s="1">
        <v>5</v>
      </c>
      <c r="C112" s="1">
        <v>17</v>
      </c>
      <c r="D112" s="2">
        <v>4.744</v>
      </c>
      <c r="E112" s="23">
        <v>4.2</v>
      </c>
      <c r="F112" s="9">
        <v>-29.03</v>
      </c>
    </row>
    <row r="113" spans="1:6" ht="15">
      <c r="A113" s="1">
        <v>10699</v>
      </c>
      <c r="B113" s="1">
        <v>5</v>
      </c>
      <c r="C113" s="1">
        <v>18</v>
      </c>
      <c r="D113" s="2">
        <v>4.786</v>
      </c>
      <c r="E113" s="23">
        <v>4.2</v>
      </c>
      <c r="F113" s="9">
        <v>-29.56</v>
      </c>
    </row>
    <row r="114" spans="1:6" ht="15">
      <c r="A114" s="1">
        <v>10699</v>
      </c>
      <c r="B114" s="1">
        <v>5</v>
      </c>
      <c r="C114" s="1">
        <v>19</v>
      </c>
      <c r="D114" s="2">
        <v>4.828</v>
      </c>
      <c r="E114" s="23">
        <v>4.2</v>
      </c>
      <c r="F114" s="9">
        <v>-30.41</v>
      </c>
    </row>
    <row r="115" spans="1:6" ht="15">
      <c r="A115" s="1">
        <v>10699</v>
      </c>
      <c r="B115" s="1">
        <v>5</v>
      </c>
      <c r="C115" s="1">
        <v>20</v>
      </c>
      <c r="D115" s="2">
        <v>4.87</v>
      </c>
      <c r="E115" s="23">
        <v>4.2</v>
      </c>
      <c r="F115" s="9">
        <v>-31.29</v>
      </c>
    </row>
    <row r="116" spans="1:6" ht="15">
      <c r="A116" s="1">
        <v>10699</v>
      </c>
      <c r="B116" s="1">
        <v>5</v>
      </c>
      <c r="C116" s="1">
        <v>21</v>
      </c>
      <c r="D116" s="2">
        <v>4.912</v>
      </c>
      <c r="E116" s="23">
        <v>4.2</v>
      </c>
      <c r="F116" s="9">
        <v>-31.77</v>
      </c>
    </row>
    <row r="117" spans="1:6" ht="15">
      <c r="A117" s="1">
        <v>10699</v>
      </c>
      <c r="B117" s="1">
        <v>5</v>
      </c>
      <c r="C117" s="1">
        <v>22</v>
      </c>
      <c r="D117" s="2">
        <v>4.954</v>
      </c>
      <c r="E117" s="23">
        <v>4.2</v>
      </c>
      <c r="F117" s="9">
        <v>-32</v>
      </c>
    </row>
    <row r="118" spans="1:6" ht="15">
      <c r="A118" s="1">
        <v>10699</v>
      </c>
      <c r="B118" s="1">
        <v>5</v>
      </c>
      <c r="C118" s="1">
        <v>23</v>
      </c>
      <c r="D118" s="2">
        <v>4.996</v>
      </c>
      <c r="E118" s="23">
        <v>4.2</v>
      </c>
      <c r="F118" s="9">
        <v>-32.03</v>
      </c>
    </row>
    <row r="119" spans="1:6" ht="15">
      <c r="A119" s="1">
        <v>10699</v>
      </c>
      <c r="B119" s="1">
        <v>5</v>
      </c>
      <c r="C119" s="1">
        <v>24</v>
      </c>
      <c r="D119" s="2">
        <v>5.038</v>
      </c>
      <c r="E119" s="23">
        <v>5.2</v>
      </c>
      <c r="F119" s="9">
        <v>-31.85</v>
      </c>
    </row>
    <row r="120" spans="1:6" ht="15">
      <c r="A120" s="1">
        <v>10699</v>
      </c>
      <c r="B120" s="1">
        <v>6</v>
      </c>
      <c r="C120" s="1">
        <v>1</v>
      </c>
      <c r="D120" s="2">
        <v>5.09</v>
      </c>
      <c r="E120" s="23">
        <v>5.5</v>
      </c>
      <c r="F120" s="9">
        <v>-31.4</v>
      </c>
    </row>
    <row r="121" spans="1:6" ht="15">
      <c r="A121" s="1">
        <v>10699</v>
      </c>
      <c r="B121" s="1">
        <v>6</v>
      </c>
      <c r="C121" s="1">
        <v>2</v>
      </c>
      <c r="D121" s="2">
        <v>5.145</v>
      </c>
      <c r="E121" s="23">
        <v>4.3</v>
      </c>
      <c r="F121" s="9">
        <v>-31.59</v>
      </c>
    </row>
    <row r="122" spans="1:6" ht="15">
      <c r="A122" s="1">
        <v>10699</v>
      </c>
      <c r="B122" s="1">
        <v>6</v>
      </c>
      <c r="C122" s="1">
        <v>3</v>
      </c>
      <c r="D122" s="2">
        <v>5.188</v>
      </c>
      <c r="E122" s="23">
        <v>4.3</v>
      </c>
      <c r="F122" s="9">
        <v>-32.23</v>
      </c>
    </row>
    <row r="123" spans="1:6" ht="15">
      <c r="A123" s="1">
        <v>10699</v>
      </c>
      <c r="B123" s="1">
        <v>6</v>
      </c>
      <c r="C123" s="1">
        <v>4</v>
      </c>
      <c r="D123" s="2">
        <v>5.231</v>
      </c>
      <c r="E123" s="23">
        <v>4.3</v>
      </c>
      <c r="F123" s="9">
        <v>-33.04</v>
      </c>
    </row>
    <row r="124" spans="1:6" ht="15">
      <c r="A124" s="1">
        <v>10699</v>
      </c>
      <c r="B124" s="1">
        <v>6</v>
      </c>
      <c r="C124" s="1">
        <v>5</v>
      </c>
      <c r="D124" s="2">
        <v>5.274</v>
      </c>
      <c r="E124" s="23">
        <v>4.3</v>
      </c>
      <c r="F124" s="9">
        <v>-33.22</v>
      </c>
    </row>
    <row r="125" spans="1:6" ht="15">
      <c r="A125" s="1">
        <v>10699</v>
      </c>
      <c r="B125" s="1">
        <v>6</v>
      </c>
      <c r="C125" s="1">
        <v>6</v>
      </c>
      <c r="D125" s="2">
        <v>5.317</v>
      </c>
      <c r="E125" s="23">
        <v>4.3</v>
      </c>
      <c r="F125" s="9">
        <v>-32.34</v>
      </c>
    </row>
    <row r="126" spans="1:6" ht="15">
      <c r="A126" s="1">
        <v>10699</v>
      </c>
      <c r="B126" s="1">
        <v>6</v>
      </c>
      <c r="C126" s="1">
        <v>7</v>
      </c>
      <c r="D126" s="2">
        <v>5.36</v>
      </c>
      <c r="E126" s="23">
        <v>4.3</v>
      </c>
      <c r="F126" s="9">
        <v>-30.29</v>
      </c>
    </row>
    <row r="127" spans="1:6" ht="15">
      <c r="A127" s="1">
        <v>10699</v>
      </c>
      <c r="B127" s="1">
        <v>6</v>
      </c>
      <c r="C127" s="1">
        <v>8</v>
      </c>
      <c r="D127" s="2">
        <v>5.403</v>
      </c>
      <c r="E127" s="23">
        <v>4.3</v>
      </c>
      <c r="F127" s="9">
        <v>-27.6</v>
      </c>
    </row>
    <row r="128" spans="1:6" ht="15">
      <c r="A128" s="1">
        <v>10699</v>
      </c>
      <c r="B128" s="1">
        <v>6</v>
      </c>
      <c r="C128" s="1">
        <v>9</v>
      </c>
      <c r="D128" s="2">
        <v>5.446</v>
      </c>
      <c r="E128" s="23">
        <v>4.3</v>
      </c>
      <c r="F128" s="9">
        <v>-26.25</v>
      </c>
    </row>
    <row r="129" spans="1:6" ht="15">
      <c r="A129" s="1">
        <v>10699</v>
      </c>
      <c r="B129" s="1">
        <v>6</v>
      </c>
      <c r="C129" s="1">
        <v>10</v>
      </c>
      <c r="D129" s="2">
        <v>5.489</v>
      </c>
      <c r="E129" s="23">
        <v>4.3</v>
      </c>
      <c r="F129" s="9">
        <v>-26.64</v>
      </c>
    </row>
    <row r="130" spans="1:6" ht="15">
      <c r="A130" s="1">
        <v>10699</v>
      </c>
      <c r="B130" s="1">
        <v>6</v>
      </c>
      <c r="C130" s="1">
        <v>11</v>
      </c>
      <c r="D130" s="2">
        <v>5.532</v>
      </c>
      <c r="E130" s="23">
        <v>5.5</v>
      </c>
      <c r="F130" s="9">
        <v>-27.23</v>
      </c>
    </row>
    <row r="131" spans="1:6" ht="15">
      <c r="A131" s="1">
        <v>10699</v>
      </c>
      <c r="B131" s="1">
        <v>6</v>
      </c>
      <c r="C131" s="1">
        <v>12</v>
      </c>
      <c r="D131" s="2">
        <v>5.587</v>
      </c>
      <c r="E131" s="23">
        <v>5</v>
      </c>
      <c r="F131" s="9">
        <v>-27.04</v>
      </c>
    </row>
    <row r="132" spans="1:6" ht="15">
      <c r="A132" s="1">
        <v>10699</v>
      </c>
      <c r="B132" s="1">
        <v>6</v>
      </c>
      <c r="C132" s="1">
        <v>13</v>
      </c>
      <c r="D132" s="2">
        <v>5.637</v>
      </c>
      <c r="E132" s="23">
        <v>4.3</v>
      </c>
      <c r="F132" s="9">
        <v>-25.69</v>
      </c>
    </row>
    <row r="133" spans="1:6" ht="15">
      <c r="A133" s="1">
        <v>10699</v>
      </c>
      <c r="B133" s="1">
        <v>6</v>
      </c>
      <c r="C133" s="1">
        <v>14</v>
      </c>
      <c r="D133" s="2">
        <v>5.68</v>
      </c>
      <c r="E133" s="23">
        <v>4.3</v>
      </c>
      <c r="F133" s="9">
        <v>-24.27</v>
      </c>
    </row>
    <row r="134" spans="1:6" ht="15">
      <c r="A134" s="1">
        <v>10699</v>
      </c>
      <c r="B134" s="1">
        <v>6</v>
      </c>
      <c r="C134" s="1">
        <v>15</v>
      </c>
      <c r="D134" s="2">
        <v>5.723</v>
      </c>
      <c r="E134" s="23">
        <v>4.3</v>
      </c>
      <c r="F134" s="9">
        <v>-23.21</v>
      </c>
    </row>
    <row r="135" spans="1:6" ht="15">
      <c r="A135" s="1">
        <v>10699</v>
      </c>
      <c r="B135" s="1">
        <v>6</v>
      </c>
      <c r="C135" s="1">
        <v>16</v>
      </c>
      <c r="D135" s="2">
        <v>5.766</v>
      </c>
      <c r="E135" s="23">
        <v>4.3</v>
      </c>
      <c r="F135" s="9">
        <v>-23.33</v>
      </c>
    </row>
    <row r="136" spans="1:6" ht="15">
      <c r="A136" s="1">
        <v>10699</v>
      </c>
      <c r="B136" s="1">
        <v>6</v>
      </c>
      <c r="C136" s="1">
        <v>17</v>
      </c>
      <c r="D136" s="2">
        <v>5.809</v>
      </c>
      <c r="E136" s="23">
        <v>4.3</v>
      </c>
      <c r="F136" s="9">
        <v>-23.69</v>
      </c>
    </row>
    <row r="137" spans="1:6" ht="15">
      <c r="A137" s="1">
        <v>10699</v>
      </c>
      <c r="B137" s="1">
        <v>6</v>
      </c>
      <c r="C137" s="1">
        <v>18</v>
      </c>
      <c r="D137" s="2">
        <v>5.852</v>
      </c>
      <c r="E137" s="23">
        <v>5.5</v>
      </c>
      <c r="F137" s="9">
        <v>-23.95</v>
      </c>
    </row>
    <row r="138" spans="1:6" ht="15">
      <c r="A138" s="1">
        <v>10699</v>
      </c>
      <c r="B138" s="1">
        <v>6</v>
      </c>
      <c r="C138" s="1">
        <v>19</v>
      </c>
      <c r="D138" s="2">
        <v>5.907</v>
      </c>
      <c r="E138" s="23">
        <v>5</v>
      </c>
      <c r="F138" s="9">
        <v>-23.31</v>
      </c>
    </row>
    <row r="139" spans="1:6" ht="15">
      <c r="A139" s="1">
        <v>10699</v>
      </c>
      <c r="B139" s="1">
        <v>6</v>
      </c>
      <c r="C139" s="1">
        <v>20</v>
      </c>
      <c r="D139" s="2">
        <v>5.957</v>
      </c>
      <c r="E139" s="23">
        <v>4.3</v>
      </c>
      <c r="F139" s="9">
        <v>-23.01</v>
      </c>
    </row>
    <row r="140" spans="1:6" ht="15">
      <c r="A140" s="1">
        <v>10699</v>
      </c>
      <c r="B140" s="1">
        <v>6</v>
      </c>
      <c r="C140" s="1">
        <v>21</v>
      </c>
      <c r="D140" s="2">
        <v>6</v>
      </c>
      <c r="E140" s="23">
        <v>4.3</v>
      </c>
      <c r="F140" s="9">
        <v>-23.45</v>
      </c>
    </row>
    <row r="141" spans="1:6" ht="15">
      <c r="A141" s="1">
        <v>10699</v>
      </c>
      <c r="B141" s="1">
        <v>6</v>
      </c>
      <c r="C141" s="1">
        <v>22</v>
      </c>
      <c r="D141" s="2">
        <v>6.043</v>
      </c>
      <c r="E141" s="23">
        <v>4.2</v>
      </c>
      <c r="F141" s="9">
        <v>-24.77</v>
      </c>
    </row>
    <row r="142" spans="1:6" ht="15">
      <c r="A142" s="1">
        <v>10699</v>
      </c>
      <c r="B142" s="1">
        <v>6</v>
      </c>
      <c r="C142" s="1">
        <v>23</v>
      </c>
      <c r="D142" s="2">
        <v>6.085</v>
      </c>
      <c r="E142" s="23">
        <v>5.5</v>
      </c>
      <c r="F142" s="9">
        <v>-26.45</v>
      </c>
    </row>
    <row r="143" spans="1:6" ht="15">
      <c r="A143" s="1">
        <v>11199</v>
      </c>
      <c r="B143" s="1">
        <v>7</v>
      </c>
      <c r="C143" s="1">
        <v>1</v>
      </c>
      <c r="D143" s="2">
        <v>6.14</v>
      </c>
      <c r="E143" s="23">
        <v>6</v>
      </c>
      <c r="F143" s="9">
        <v>-28.78</v>
      </c>
    </row>
    <row r="144" spans="1:6" ht="15">
      <c r="A144" s="1">
        <v>11199</v>
      </c>
      <c r="B144" s="1">
        <v>7</v>
      </c>
      <c r="C144" s="1">
        <v>2</v>
      </c>
      <c r="D144" s="2">
        <v>6.2</v>
      </c>
      <c r="E144" s="23">
        <v>5</v>
      </c>
      <c r="F144" s="9">
        <v>-29.63</v>
      </c>
    </row>
    <row r="145" spans="1:6" ht="15">
      <c r="A145" s="1">
        <v>11199</v>
      </c>
      <c r="B145" s="1">
        <v>7</v>
      </c>
      <c r="C145" s="1">
        <v>3</v>
      </c>
      <c r="D145" s="2">
        <v>6.25</v>
      </c>
      <c r="E145" s="23">
        <v>6</v>
      </c>
      <c r="F145" s="9">
        <v>-30.15</v>
      </c>
    </row>
    <row r="146" spans="1:6" ht="15">
      <c r="A146" s="1">
        <v>11199</v>
      </c>
      <c r="B146" s="1">
        <v>7</v>
      </c>
      <c r="C146" s="1">
        <v>4</v>
      </c>
      <c r="D146" s="2">
        <v>6.31</v>
      </c>
      <c r="E146" s="23">
        <v>6</v>
      </c>
      <c r="F146" s="9">
        <v>-30.35</v>
      </c>
    </row>
    <row r="147" spans="1:6" ht="15">
      <c r="A147" s="1">
        <v>11199</v>
      </c>
      <c r="B147" s="1">
        <v>7</v>
      </c>
      <c r="C147" s="1">
        <v>5</v>
      </c>
      <c r="D147" s="2">
        <v>6.37</v>
      </c>
      <c r="E147" s="23">
        <v>4.7</v>
      </c>
      <c r="F147" s="9">
        <v>-29.73</v>
      </c>
    </row>
    <row r="148" spans="1:6" ht="15">
      <c r="A148" s="1">
        <v>11199</v>
      </c>
      <c r="B148" s="1">
        <v>7</v>
      </c>
      <c r="C148" s="1">
        <v>6</v>
      </c>
      <c r="D148" s="2">
        <v>6.417</v>
      </c>
      <c r="E148" s="23">
        <v>4.7</v>
      </c>
      <c r="F148" s="9">
        <v>-28.92</v>
      </c>
    </row>
    <row r="149" spans="1:6" ht="15">
      <c r="A149" s="1">
        <v>11199</v>
      </c>
      <c r="B149" s="1">
        <v>7</v>
      </c>
      <c r="C149" s="1">
        <v>7</v>
      </c>
      <c r="D149" s="2">
        <v>6.464</v>
      </c>
      <c r="E149" s="23">
        <v>4.7</v>
      </c>
      <c r="F149" s="9">
        <v>-29</v>
      </c>
    </row>
    <row r="150" spans="1:6" ht="15">
      <c r="A150" s="1">
        <v>11199</v>
      </c>
      <c r="B150" s="1">
        <v>7</v>
      </c>
      <c r="C150" s="1">
        <v>8</v>
      </c>
      <c r="D150" s="2">
        <v>6.511</v>
      </c>
      <c r="E150" s="23">
        <v>4.7</v>
      </c>
      <c r="F150" s="9">
        <v>-30.3</v>
      </c>
    </row>
    <row r="151" spans="1:6" ht="15">
      <c r="A151" s="1">
        <v>11199</v>
      </c>
      <c r="B151" s="1">
        <v>7</v>
      </c>
      <c r="C151" s="1">
        <v>9</v>
      </c>
      <c r="D151" s="2">
        <v>6.558</v>
      </c>
      <c r="E151" s="23">
        <v>4.7</v>
      </c>
      <c r="F151" s="9">
        <v>-32.17</v>
      </c>
    </row>
    <row r="152" spans="1:6" ht="15">
      <c r="A152" s="1">
        <v>11199</v>
      </c>
      <c r="B152" s="1">
        <v>7</v>
      </c>
      <c r="C152" s="1">
        <v>10</v>
      </c>
      <c r="D152" s="2">
        <v>6.605</v>
      </c>
      <c r="E152" s="23">
        <v>4.7</v>
      </c>
      <c r="F152" s="9">
        <v>-33.15</v>
      </c>
    </row>
    <row r="153" spans="1:6" ht="15">
      <c r="A153" s="1">
        <v>11199</v>
      </c>
      <c r="B153" s="1">
        <v>7</v>
      </c>
      <c r="C153" s="1">
        <v>11</v>
      </c>
      <c r="D153" s="2">
        <v>6.652</v>
      </c>
      <c r="E153" s="23">
        <v>4.7</v>
      </c>
      <c r="F153" s="9">
        <v>-34.32</v>
      </c>
    </row>
    <row r="154" spans="1:6" ht="15">
      <c r="A154" s="1">
        <v>11199</v>
      </c>
      <c r="B154" s="1">
        <v>7</v>
      </c>
      <c r="C154" s="1">
        <v>12</v>
      </c>
      <c r="D154" s="2">
        <v>6.699</v>
      </c>
      <c r="E154" s="23">
        <v>4.7</v>
      </c>
      <c r="F154" s="9">
        <v>-34.5</v>
      </c>
    </row>
    <row r="155" spans="1:6" ht="15">
      <c r="A155" s="1">
        <v>11199</v>
      </c>
      <c r="B155" s="1">
        <v>7</v>
      </c>
      <c r="C155" s="1">
        <v>13</v>
      </c>
      <c r="D155" s="2">
        <v>6.746</v>
      </c>
      <c r="E155" s="23">
        <v>4.8</v>
      </c>
      <c r="F155" s="9">
        <v>-34.25</v>
      </c>
    </row>
    <row r="156" spans="1:6" ht="15">
      <c r="A156" s="1">
        <v>11199</v>
      </c>
      <c r="B156" s="1">
        <v>7</v>
      </c>
      <c r="C156" s="1">
        <v>14</v>
      </c>
      <c r="D156" s="2">
        <v>6.794</v>
      </c>
      <c r="E156" s="23">
        <v>6</v>
      </c>
      <c r="F156" s="9">
        <v>-32.87</v>
      </c>
    </row>
    <row r="157" spans="1:6" ht="15">
      <c r="A157" s="1">
        <v>11199</v>
      </c>
      <c r="B157" s="1">
        <v>7</v>
      </c>
      <c r="C157" s="1">
        <v>15</v>
      </c>
      <c r="D157" s="2">
        <v>6.854</v>
      </c>
      <c r="E157" s="23">
        <v>6</v>
      </c>
      <c r="F157" s="9">
        <v>-30.8</v>
      </c>
    </row>
    <row r="158" spans="1:6" ht="15">
      <c r="A158" s="1">
        <v>11199</v>
      </c>
      <c r="B158" s="1">
        <v>7</v>
      </c>
      <c r="C158" s="1">
        <v>16</v>
      </c>
      <c r="D158" s="2">
        <v>6.914</v>
      </c>
      <c r="E158" s="23">
        <v>4.7</v>
      </c>
      <c r="F158" s="9">
        <v>-28.05</v>
      </c>
    </row>
    <row r="159" spans="1:6" ht="15">
      <c r="A159" s="1">
        <v>11199</v>
      </c>
      <c r="B159" s="1">
        <v>7</v>
      </c>
      <c r="C159" s="1">
        <v>17</v>
      </c>
      <c r="D159" s="2">
        <v>6.961</v>
      </c>
      <c r="E159" s="23">
        <v>4.7</v>
      </c>
      <c r="F159" s="9">
        <v>-25.83</v>
      </c>
    </row>
    <row r="160" spans="1:6" ht="15">
      <c r="A160" s="1">
        <v>11199</v>
      </c>
      <c r="B160" s="1">
        <v>7</v>
      </c>
      <c r="C160" s="1">
        <v>18</v>
      </c>
      <c r="D160" s="2">
        <v>7.008</v>
      </c>
      <c r="E160" s="23">
        <v>4.7</v>
      </c>
      <c r="F160" s="9">
        <v>-23.64</v>
      </c>
    </row>
    <row r="161" spans="1:6" ht="15">
      <c r="A161" s="1">
        <v>11199</v>
      </c>
      <c r="B161" s="1">
        <v>7</v>
      </c>
      <c r="C161" s="1">
        <v>19</v>
      </c>
      <c r="D161" s="2">
        <v>7.055</v>
      </c>
      <c r="E161" s="23">
        <v>6</v>
      </c>
      <c r="F161" s="9">
        <v>-23.54</v>
      </c>
    </row>
    <row r="162" spans="1:6" ht="15">
      <c r="A162" s="1">
        <v>11299</v>
      </c>
      <c r="B162" s="1">
        <v>8</v>
      </c>
      <c r="C162" s="1">
        <v>1</v>
      </c>
      <c r="D162" s="2">
        <v>7.115</v>
      </c>
      <c r="E162" s="23">
        <v>5.5</v>
      </c>
      <c r="F162" s="9">
        <v>-23.76</v>
      </c>
    </row>
    <row r="163" spans="1:6" ht="15">
      <c r="A163" s="1">
        <v>11299</v>
      </c>
      <c r="B163" s="1">
        <v>8</v>
      </c>
      <c r="C163" s="1">
        <v>2</v>
      </c>
      <c r="D163" s="2">
        <v>7.17</v>
      </c>
      <c r="E163" s="23">
        <v>3.6</v>
      </c>
      <c r="F163" s="9">
        <v>-24.2</v>
      </c>
    </row>
    <row r="164" spans="1:6" ht="15">
      <c r="A164" s="1">
        <v>11299</v>
      </c>
      <c r="B164" s="1">
        <v>8</v>
      </c>
      <c r="C164" s="1">
        <v>3</v>
      </c>
      <c r="D164" s="2">
        <v>7.206</v>
      </c>
      <c r="E164" s="23">
        <v>3.6</v>
      </c>
      <c r="F164" s="9">
        <v>-24.55</v>
      </c>
    </row>
    <row r="165" spans="1:6" ht="15">
      <c r="A165" s="1">
        <v>11299</v>
      </c>
      <c r="B165" s="1">
        <v>8</v>
      </c>
      <c r="C165" s="1">
        <v>4</v>
      </c>
      <c r="D165" s="2">
        <v>7.242</v>
      </c>
      <c r="E165" s="23">
        <v>3.6</v>
      </c>
      <c r="F165" s="9">
        <v>-24.34</v>
      </c>
    </row>
    <row r="166" spans="1:6" ht="15">
      <c r="A166" s="1">
        <v>11299</v>
      </c>
      <c r="B166" s="1">
        <v>8</v>
      </c>
      <c r="C166" s="1">
        <v>5</v>
      </c>
      <c r="D166" s="2">
        <v>7.278</v>
      </c>
      <c r="E166" s="23">
        <v>3.6</v>
      </c>
      <c r="F166" s="9">
        <v>-24.44</v>
      </c>
    </row>
    <row r="167" spans="1:6" ht="15">
      <c r="A167" s="1">
        <v>11299</v>
      </c>
      <c r="B167" s="1">
        <v>8</v>
      </c>
      <c r="C167" s="1">
        <v>6</v>
      </c>
      <c r="D167" s="2">
        <v>7.314</v>
      </c>
      <c r="E167" s="23">
        <v>3.6</v>
      </c>
      <c r="F167" s="9">
        <v>-25.82</v>
      </c>
    </row>
    <row r="168" spans="1:6" ht="15">
      <c r="A168" s="1">
        <v>11299</v>
      </c>
      <c r="B168" s="1">
        <v>8</v>
      </c>
      <c r="C168" s="1">
        <v>7</v>
      </c>
      <c r="D168" s="2">
        <v>7.35</v>
      </c>
      <c r="E168" s="23">
        <v>3.6</v>
      </c>
      <c r="F168" s="9">
        <v>-27.31</v>
      </c>
    </row>
    <row r="169" spans="1:6" ht="15">
      <c r="A169" s="1">
        <v>11299</v>
      </c>
      <c r="B169" s="1">
        <v>8</v>
      </c>
      <c r="C169" s="1">
        <v>8</v>
      </c>
      <c r="D169" s="2">
        <v>7.386</v>
      </c>
      <c r="E169" s="23">
        <v>3.6</v>
      </c>
      <c r="F169" s="9">
        <v>-28.39</v>
      </c>
    </row>
    <row r="170" spans="1:6" ht="15">
      <c r="A170" s="1">
        <v>11299</v>
      </c>
      <c r="B170" s="1">
        <v>8</v>
      </c>
      <c r="C170" s="1">
        <v>9</v>
      </c>
      <c r="D170" s="2">
        <v>7.422</v>
      </c>
      <c r="E170" s="23">
        <v>3.6</v>
      </c>
      <c r="F170" s="9">
        <v>-28.9</v>
      </c>
    </row>
    <row r="171" spans="1:6" ht="15">
      <c r="A171" s="1">
        <v>11299</v>
      </c>
      <c r="B171" s="1">
        <v>8</v>
      </c>
      <c r="C171" s="1">
        <v>10</v>
      </c>
      <c r="D171" s="2">
        <v>7.458</v>
      </c>
      <c r="E171" s="23">
        <v>3.6</v>
      </c>
      <c r="F171" s="9">
        <v>-29.25</v>
      </c>
    </row>
    <row r="172" spans="1:6" ht="15">
      <c r="A172" s="1">
        <v>11299</v>
      </c>
      <c r="B172" s="1">
        <v>8</v>
      </c>
      <c r="C172" s="1">
        <v>11</v>
      </c>
      <c r="D172" s="2">
        <v>7.494</v>
      </c>
      <c r="E172" s="23">
        <v>3.6</v>
      </c>
      <c r="F172" s="9">
        <v>-29.93</v>
      </c>
    </row>
    <row r="173" spans="1:6" ht="15">
      <c r="A173" s="1">
        <v>11299</v>
      </c>
      <c r="B173" s="1">
        <v>8</v>
      </c>
      <c r="C173" s="1">
        <v>12</v>
      </c>
      <c r="D173" s="2">
        <v>7.53</v>
      </c>
      <c r="E173" s="23">
        <v>3.6</v>
      </c>
      <c r="F173" s="9">
        <v>-30.93</v>
      </c>
    </row>
    <row r="174" spans="1:6" ht="15">
      <c r="A174" s="1">
        <v>11299</v>
      </c>
      <c r="B174" s="1">
        <v>8</v>
      </c>
      <c r="C174" s="1">
        <v>13</v>
      </c>
      <c r="D174" s="2">
        <v>7.566</v>
      </c>
      <c r="E174" s="23">
        <v>3.6</v>
      </c>
      <c r="F174" s="9">
        <v>-31.82</v>
      </c>
    </row>
    <row r="175" spans="1:6" ht="15">
      <c r="A175" s="1">
        <v>11299</v>
      </c>
      <c r="B175" s="1">
        <v>8</v>
      </c>
      <c r="C175" s="1">
        <v>14</v>
      </c>
      <c r="D175" s="2">
        <v>7.602</v>
      </c>
      <c r="E175" s="23">
        <v>3.6</v>
      </c>
      <c r="F175" s="9">
        <v>-32.56</v>
      </c>
    </row>
    <row r="176" spans="1:6" ht="15">
      <c r="A176" s="1">
        <v>11299</v>
      </c>
      <c r="B176" s="1">
        <v>8</v>
      </c>
      <c r="C176" s="1">
        <v>15</v>
      </c>
      <c r="D176" s="2">
        <v>7.638</v>
      </c>
      <c r="E176" s="23">
        <v>3.6</v>
      </c>
      <c r="F176" s="9">
        <v>-32.79</v>
      </c>
    </row>
    <row r="177" spans="1:6" ht="15">
      <c r="A177" s="1">
        <v>11299</v>
      </c>
      <c r="B177" s="1">
        <v>8</v>
      </c>
      <c r="C177" s="1">
        <v>16</v>
      </c>
      <c r="D177" s="2">
        <v>7.674</v>
      </c>
      <c r="E177" s="23">
        <v>3.6</v>
      </c>
      <c r="F177" s="9">
        <v>-32.56</v>
      </c>
    </row>
    <row r="178" spans="1:6" ht="15">
      <c r="A178" s="1">
        <v>11299</v>
      </c>
      <c r="B178" s="1">
        <v>8</v>
      </c>
      <c r="C178" s="1">
        <v>17</v>
      </c>
      <c r="D178" s="2">
        <v>7.71</v>
      </c>
      <c r="E178" s="23">
        <v>3.8</v>
      </c>
      <c r="F178" s="9">
        <v>-32.19</v>
      </c>
    </row>
    <row r="179" spans="1:6" ht="15">
      <c r="A179" s="1">
        <v>11299</v>
      </c>
      <c r="B179" s="1">
        <v>8</v>
      </c>
      <c r="C179" s="1">
        <v>18</v>
      </c>
      <c r="D179" s="2">
        <v>7.748</v>
      </c>
      <c r="E179" s="23">
        <v>5.5</v>
      </c>
      <c r="F179" s="9">
        <v>-31.67</v>
      </c>
    </row>
    <row r="180" spans="1:6" ht="15">
      <c r="A180" s="1">
        <v>11299</v>
      </c>
      <c r="B180" s="1">
        <v>8</v>
      </c>
      <c r="C180" s="1">
        <v>19</v>
      </c>
      <c r="D180" s="2">
        <v>7.803</v>
      </c>
      <c r="E180" s="23">
        <v>5</v>
      </c>
      <c r="F180" s="9">
        <v>-31.35</v>
      </c>
    </row>
    <row r="181" spans="1:6" ht="15">
      <c r="A181" s="1">
        <v>11299</v>
      </c>
      <c r="B181" s="1">
        <v>8</v>
      </c>
      <c r="C181" s="1">
        <v>20</v>
      </c>
      <c r="D181" s="2">
        <v>7.853</v>
      </c>
      <c r="E181" s="23">
        <v>3.6</v>
      </c>
      <c r="F181" s="9">
        <v>-31.37</v>
      </c>
    </row>
    <row r="182" spans="1:6" ht="15">
      <c r="A182" s="1">
        <v>11299</v>
      </c>
      <c r="B182" s="1">
        <v>8</v>
      </c>
      <c r="C182" s="1">
        <v>21</v>
      </c>
      <c r="D182" s="2">
        <v>7.889</v>
      </c>
      <c r="E182" s="23">
        <v>3.6</v>
      </c>
      <c r="F182" s="9">
        <v>-31.19</v>
      </c>
    </row>
    <row r="183" spans="1:6" ht="15">
      <c r="A183" s="1">
        <v>11299</v>
      </c>
      <c r="B183" s="1">
        <v>8</v>
      </c>
      <c r="C183" s="1">
        <v>22</v>
      </c>
      <c r="D183" s="2">
        <v>7.925</v>
      </c>
      <c r="E183" s="23">
        <v>3.6</v>
      </c>
      <c r="F183" s="9">
        <v>-31.2</v>
      </c>
    </row>
    <row r="184" spans="1:6" ht="15">
      <c r="A184" s="1">
        <v>11299</v>
      </c>
      <c r="B184" s="1">
        <v>8</v>
      </c>
      <c r="C184" s="1">
        <v>23</v>
      </c>
      <c r="D184" s="2">
        <v>7.961</v>
      </c>
      <c r="E184" s="23">
        <v>3.6</v>
      </c>
      <c r="F184" s="9">
        <v>-29.4</v>
      </c>
    </row>
    <row r="185" spans="1:6" ht="15">
      <c r="A185" s="1">
        <v>11299</v>
      </c>
      <c r="B185" s="1">
        <v>8</v>
      </c>
      <c r="C185" s="1">
        <v>24</v>
      </c>
      <c r="D185" s="2">
        <v>7.997</v>
      </c>
      <c r="E185" s="23">
        <v>3.6</v>
      </c>
      <c r="F185" s="9">
        <v>-28.54</v>
      </c>
    </row>
    <row r="186" spans="1:6" ht="15">
      <c r="A186" s="1">
        <v>11299</v>
      </c>
      <c r="B186" s="1">
        <v>8</v>
      </c>
      <c r="C186" s="1">
        <v>25</v>
      </c>
      <c r="D186" s="2">
        <v>8.033</v>
      </c>
      <c r="E186" s="23">
        <v>3.6</v>
      </c>
      <c r="F186" s="9">
        <v>-27.44</v>
      </c>
    </row>
    <row r="187" spans="1:6" ht="15">
      <c r="A187" s="1">
        <v>11299</v>
      </c>
      <c r="B187" s="1">
        <v>8</v>
      </c>
      <c r="C187" s="1">
        <v>26</v>
      </c>
      <c r="D187" s="2">
        <v>8.069</v>
      </c>
      <c r="E187" s="23">
        <v>3.6</v>
      </c>
      <c r="F187" s="9">
        <v>-25.94</v>
      </c>
    </row>
    <row r="188" spans="1:6" ht="15">
      <c r="A188" s="1">
        <v>11299</v>
      </c>
      <c r="B188" s="1">
        <v>8</v>
      </c>
      <c r="C188" s="1">
        <v>27</v>
      </c>
      <c r="D188" s="2">
        <v>8.105</v>
      </c>
      <c r="E188" s="23">
        <v>5</v>
      </c>
      <c r="F188" s="9">
        <v>-24.76</v>
      </c>
    </row>
    <row r="189" spans="1:6" ht="15">
      <c r="A189" s="1">
        <v>11499</v>
      </c>
      <c r="B189" s="1">
        <v>9</v>
      </c>
      <c r="C189" s="1">
        <v>1</v>
      </c>
      <c r="D189" s="2">
        <v>8.155</v>
      </c>
      <c r="E189" s="23">
        <v>6</v>
      </c>
      <c r="F189" s="9">
        <v>-24.67</v>
      </c>
    </row>
    <row r="190" spans="1:6" ht="15">
      <c r="A190" s="1">
        <v>11499</v>
      </c>
      <c r="B190" s="1">
        <v>9</v>
      </c>
      <c r="C190" s="1">
        <v>2</v>
      </c>
      <c r="D190" s="2">
        <v>8.215</v>
      </c>
      <c r="E190" s="23">
        <v>6</v>
      </c>
      <c r="F190" s="9">
        <v>-25.35</v>
      </c>
    </row>
    <row r="191" spans="1:6" ht="15">
      <c r="A191" s="1">
        <v>11499</v>
      </c>
      <c r="B191" s="1">
        <v>9</v>
      </c>
      <c r="C191" s="1">
        <v>3</v>
      </c>
      <c r="D191" s="2">
        <v>8.275</v>
      </c>
      <c r="E191" s="23">
        <v>5</v>
      </c>
      <c r="F191" s="9">
        <v>-26.7</v>
      </c>
    </row>
    <row r="192" spans="1:6" ht="15">
      <c r="A192" s="1">
        <v>11499</v>
      </c>
      <c r="B192" s="1">
        <v>9</v>
      </c>
      <c r="C192" s="1">
        <v>4</v>
      </c>
      <c r="D192" s="2">
        <v>8.325</v>
      </c>
      <c r="E192" s="23">
        <v>4</v>
      </c>
      <c r="F192" s="9">
        <v>-25.8</v>
      </c>
    </row>
    <row r="193" spans="1:6" ht="15">
      <c r="A193" s="1">
        <v>11499</v>
      </c>
      <c r="B193" s="1">
        <v>9</v>
      </c>
      <c r="C193" s="1">
        <v>5</v>
      </c>
      <c r="D193" s="2">
        <v>8.365</v>
      </c>
      <c r="E193" s="23">
        <v>4</v>
      </c>
      <c r="F193" s="9">
        <v>-24.5</v>
      </c>
    </row>
    <row r="194" spans="1:6" ht="15">
      <c r="A194" s="1">
        <v>11499</v>
      </c>
      <c r="B194" s="1">
        <v>9</v>
      </c>
      <c r="C194" s="1">
        <v>6</v>
      </c>
      <c r="D194" s="2">
        <v>8.405</v>
      </c>
      <c r="E194" s="23">
        <v>4</v>
      </c>
      <c r="F194" s="9">
        <v>-22.95</v>
      </c>
    </row>
    <row r="195" spans="1:6" ht="15">
      <c r="A195" s="1">
        <v>11499</v>
      </c>
      <c r="B195" s="1">
        <v>9</v>
      </c>
      <c r="C195" s="1">
        <v>7</v>
      </c>
      <c r="D195" s="2">
        <v>8.445</v>
      </c>
      <c r="E195" s="23">
        <v>4</v>
      </c>
      <c r="F195" s="9">
        <v>-20.6</v>
      </c>
    </row>
    <row r="196" spans="1:6" ht="15">
      <c r="A196" s="1">
        <v>11499</v>
      </c>
      <c r="B196" s="1">
        <v>9</v>
      </c>
      <c r="C196" s="1">
        <v>8</v>
      </c>
      <c r="D196" s="2">
        <v>8.485</v>
      </c>
      <c r="E196" s="23">
        <v>4</v>
      </c>
      <c r="F196" s="9">
        <v>-20.51</v>
      </c>
    </row>
    <row r="197" spans="1:6" ht="15">
      <c r="A197" s="1">
        <v>11499</v>
      </c>
      <c r="B197" s="1">
        <v>9</v>
      </c>
      <c r="C197" s="1">
        <v>9</v>
      </c>
      <c r="D197" s="2">
        <v>8.525</v>
      </c>
      <c r="E197" s="23">
        <v>4</v>
      </c>
      <c r="F197" s="9">
        <v>-21.6</v>
      </c>
    </row>
    <row r="198" spans="1:6" ht="15">
      <c r="A198" s="1">
        <v>11499</v>
      </c>
      <c r="B198" s="1">
        <v>9</v>
      </c>
      <c r="C198" s="1">
        <v>10</v>
      </c>
      <c r="D198" s="2">
        <v>8.565</v>
      </c>
      <c r="E198" s="23">
        <v>4</v>
      </c>
      <c r="F198" s="9">
        <v>-23.61</v>
      </c>
    </row>
    <row r="199" spans="1:6" ht="15">
      <c r="A199" s="1">
        <v>11499</v>
      </c>
      <c r="B199" s="1">
        <v>9</v>
      </c>
      <c r="C199" s="1">
        <v>11</v>
      </c>
      <c r="D199" s="2">
        <v>8.605</v>
      </c>
      <c r="E199" s="23">
        <v>4</v>
      </c>
      <c r="F199" s="9">
        <v>-25.59</v>
      </c>
    </row>
    <row r="200" spans="1:6" ht="15">
      <c r="A200" s="1">
        <v>11499</v>
      </c>
      <c r="B200" s="1">
        <v>9</v>
      </c>
      <c r="C200" s="1">
        <v>12</v>
      </c>
      <c r="D200" s="2">
        <v>8.645</v>
      </c>
      <c r="E200" s="23">
        <v>4</v>
      </c>
      <c r="F200" s="9">
        <v>-27.09</v>
      </c>
    </row>
    <row r="201" spans="1:6" ht="15">
      <c r="A201" s="1">
        <v>11499</v>
      </c>
      <c r="B201" s="1">
        <v>9</v>
      </c>
      <c r="C201" s="1">
        <v>13</v>
      </c>
      <c r="D201" s="2">
        <v>8.685</v>
      </c>
      <c r="E201" s="23">
        <v>5</v>
      </c>
      <c r="F201" s="9">
        <v>-28.16</v>
      </c>
    </row>
    <row r="202" spans="1:6" ht="15">
      <c r="A202" s="1">
        <v>11499</v>
      </c>
      <c r="B202" s="1">
        <v>9</v>
      </c>
      <c r="C202" s="1">
        <v>14</v>
      </c>
      <c r="D202" s="2">
        <v>8.735</v>
      </c>
      <c r="E202" s="23">
        <v>5.5</v>
      </c>
      <c r="F202" s="9">
        <v>-28.87</v>
      </c>
    </row>
    <row r="203" spans="1:6" ht="15">
      <c r="A203" s="1">
        <v>11499</v>
      </c>
      <c r="B203" s="1">
        <v>9</v>
      </c>
      <c r="C203" s="1">
        <v>15</v>
      </c>
      <c r="D203" s="2">
        <v>8.79</v>
      </c>
      <c r="E203" s="23">
        <v>4</v>
      </c>
      <c r="F203" s="9">
        <v>-29.17</v>
      </c>
    </row>
    <row r="204" spans="1:6" ht="15">
      <c r="A204" s="1">
        <v>11499</v>
      </c>
      <c r="B204" s="1">
        <v>9</v>
      </c>
      <c r="C204" s="1">
        <v>16</v>
      </c>
      <c r="D204" s="2">
        <v>8.83</v>
      </c>
      <c r="E204" s="23">
        <v>4</v>
      </c>
      <c r="F204" s="9">
        <v>-29.02</v>
      </c>
    </row>
    <row r="205" spans="1:6" ht="15">
      <c r="A205" s="1">
        <v>11499</v>
      </c>
      <c r="B205" s="1">
        <v>9</v>
      </c>
      <c r="C205" s="1">
        <v>17</v>
      </c>
      <c r="D205" s="2">
        <v>8.87</v>
      </c>
      <c r="E205" s="23">
        <v>4</v>
      </c>
      <c r="F205" s="9">
        <v>-28.72</v>
      </c>
    </row>
    <row r="206" spans="1:6" ht="15">
      <c r="A206" s="1">
        <v>11499</v>
      </c>
      <c r="B206" s="1">
        <v>9</v>
      </c>
      <c r="C206" s="1">
        <v>18</v>
      </c>
      <c r="D206" s="2">
        <v>8.91</v>
      </c>
      <c r="E206" s="23">
        <v>4</v>
      </c>
      <c r="F206" s="9">
        <v>-29.32</v>
      </c>
    </row>
    <row r="207" spans="1:6" ht="15">
      <c r="A207" s="1">
        <v>11499</v>
      </c>
      <c r="B207" s="1">
        <v>9</v>
      </c>
      <c r="C207" s="1">
        <v>19</v>
      </c>
      <c r="D207" s="2">
        <v>8.95</v>
      </c>
      <c r="E207" s="23">
        <v>4</v>
      </c>
      <c r="F207" s="9">
        <v>-30.19</v>
      </c>
    </row>
    <row r="208" spans="1:6" ht="15">
      <c r="A208" s="1">
        <v>11499</v>
      </c>
      <c r="B208" s="1">
        <v>9</v>
      </c>
      <c r="C208" s="1">
        <v>20</v>
      </c>
      <c r="D208" s="2">
        <v>8.99</v>
      </c>
      <c r="E208" s="23">
        <v>4</v>
      </c>
      <c r="F208" s="9">
        <v>-30.8</v>
      </c>
    </row>
    <row r="209" spans="1:6" ht="15">
      <c r="A209" s="1">
        <v>11499</v>
      </c>
      <c r="B209" s="1">
        <v>9</v>
      </c>
      <c r="C209" s="1">
        <v>21</v>
      </c>
      <c r="D209" s="2">
        <v>9.03</v>
      </c>
      <c r="E209" s="23">
        <v>4</v>
      </c>
      <c r="F209" s="9">
        <v>-30.93</v>
      </c>
    </row>
    <row r="210" spans="1:6" ht="15">
      <c r="A210" s="1">
        <v>11499</v>
      </c>
      <c r="B210" s="1">
        <v>9</v>
      </c>
      <c r="C210" s="1">
        <v>22</v>
      </c>
      <c r="D210" s="2">
        <v>9.07</v>
      </c>
      <c r="E210" s="23">
        <v>4</v>
      </c>
      <c r="F210" s="9">
        <v>-30.63</v>
      </c>
    </row>
    <row r="211" spans="1:6" ht="15">
      <c r="A211" s="1">
        <v>11499</v>
      </c>
      <c r="B211" s="1">
        <v>9</v>
      </c>
      <c r="C211" s="1">
        <v>23</v>
      </c>
      <c r="D211" s="2">
        <v>9.11</v>
      </c>
      <c r="E211" s="23">
        <v>5.5</v>
      </c>
      <c r="F211" s="9">
        <v>-30.03</v>
      </c>
    </row>
    <row r="212" spans="1:6" ht="15">
      <c r="A212" s="1">
        <v>11599</v>
      </c>
      <c r="B212" s="1">
        <v>10</v>
      </c>
      <c r="C212" s="1">
        <v>1</v>
      </c>
      <c r="D212" s="2">
        <v>9.165</v>
      </c>
      <c r="E212" s="23">
        <v>5</v>
      </c>
      <c r="F212" s="9">
        <v>-28.81</v>
      </c>
    </row>
    <row r="213" spans="1:6" ht="15">
      <c r="A213" s="1">
        <v>11599</v>
      </c>
      <c r="B213" s="1">
        <v>10</v>
      </c>
      <c r="C213" s="1">
        <v>2</v>
      </c>
      <c r="D213" s="2">
        <v>9.215</v>
      </c>
      <c r="E213" s="23">
        <v>3.6</v>
      </c>
      <c r="F213" s="9">
        <v>-26.97</v>
      </c>
    </row>
    <row r="214" spans="1:6" ht="15">
      <c r="A214" s="1">
        <v>11599</v>
      </c>
      <c r="B214" s="1">
        <v>10</v>
      </c>
      <c r="C214" s="1">
        <v>3</v>
      </c>
      <c r="D214" s="2">
        <v>9.251</v>
      </c>
      <c r="E214" s="23">
        <v>3.6</v>
      </c>
      <c r="F214" s="9">
        <v>-25.1</v>
      </c>
    </row>
    <row r="215" spans="1:6" ht="15">
      <c r="A215" s="1">
        <v>11599</v>
      </c>
      <c r="B215" s="1">
        <v>10</v>
      </c>
      <c r="C215" s="1">
        <v>4</v>
      </c>
      <c r="D215" s="2">
        <v>9.287</v>
      </c>
      <c r="E215" s="23">
        <v>3.6</v>
      </c>
      <c r="F215" s="9">
        <v>-24.99</v>
      </c>
    </row>
    <row r="216" spans="1:6" ht="15">
      <c r="A216" s="1">
        <v>11599</v>
      </c>
      <c r="B216" s="1">
        <v>10</v>
      </c>
      <c r="C216" s="1">
        <v>5</v>
      </c>
      <c r="D216" s="2">
        <v>9.323</v>
      </c>
      <c r="E216" s="23">
        <v>3.6</v>
      </c>
      <c r="F216" s="9">
        <v>-26.28</v>
      </c>
    </row>
    <row r="217" spans="1:6" ht="15">
      <c r="A217" s="1">
        <v>11599</v>
      </c>
      <c r="B217" s="1">
        <v>10</v>
      </c>
      <c r="C217" s="1">
        <v>6</v>
      </c>
      <c r="D217" s="2">
        <v>9.359</v>
      </c>
      <c r="E217" s="23">
        <v>3.6</v>
      </c>
      <c r="F217" s="9">
        <v>-27.58</v>
      </c>
    </row>
    <row r="218" spans="1:6" ht="15">
      <c r="A218" s="1">
        <v>11599</v>
      </c>
      <c r="B218" s="1">
        <v>10</v>
      </c>
      <c r="C218" s="1">
        <v>7</v>
      </c>
      <c r="D218" s="2">
        <v>9.395</v>
      </c>
      <c r="E218" s="23">
        <v>3.6</v>
      </c>
      <c r="F218" s="9">
        <v>-28.64</v>
      </c>
    </row>
    <row r="219" spans="1:6" ht="15">
      <c r="A219" s="1">
        <v>11599</v>
      </c>
      <c r="B219" s="1">
        <v>10</v>
      </c>
      <c r="C219" s="1">
        <v>8</v>
      </c>
      <c r="D219" s="2">
        <v>9.431</v>
      </c>
      <c r="E219" s="23">
        <v>3.6</v>
      </c>
      <c r="F219" s="9">
        <v>-29.37</v>
      </c>
    </row>
    <row r="220" spans="1:6" ht="15">
      <c r="A220" s="1">
        <v>11599</v>
      </c>
      <c r="B220" s="1">
        <v>10</v>
      </c>
      <c r="C220" s="1">
        <v>9</v>
      </c>
      <c r="D220" s="2">
        <v>9.467</v>
      </c>
      <c r="E220" s="23">
        <v>3.6</v>
      </c>
      <c r="F220" s="9">
        <v>-29.45</v>
      </c>
    </row>
    <row r="221" spans="1:6" ht="15">
      <c r="A221" s="1">
        <v>11599</v>
      </c>
      <c r="B221" s="1">
        <v>10</v>
      </c>
      <c r="C221" s="1">
        <v>10</v>
      </c>
      <c r="D221" s="2">
        <v>9.503</v>
      </c>
      <c r="E221" s="23">
        <v>3.6</v>
      </c>
      <c r="F221" s="9">
        <v>-28.99</v>
      </c>
    </row>
    <row r="222" spans="1:6" ht="15">
      <c r="A222" s="1">
        <v>11599</v>
      </c>
      <c r="B222" s="1">
        <v>10</v>
      </c>
      <c r="C222" s="1">
        <v>11</v>
      </c>
      <c r="D222" s="2">
        <v>9.539</v>
      </c>
      <c r="E222" s="23">
        <v>3.6</v>
      </c>
      <c r="F222" s="9">
        <v>-28.08</v>
      </c>
    </row>
    <row r="223" spans="1:6" ht="15">
      <c r="A223" s="1">
        <v>11599</v>
      </c>
      <c r="B223" s="1">
        <v>10</v>
      </c>
      <c r="C223" s="1">
        <v>12</v>
      </c>
      <c r="D223" s="2">
        <v>9.575</v>
      </c>
      <c r="E223" s="23">
        <v>5</v>
      </c>
      <c r="F223" s="9">
        <v>-26.87</v>
      </c>
    </row>
    <row r="224" spans="1:6" ht="15">
      <c r="A224" s="1">
        <v>11599</v>
      </c>
      <c r="B224" s="1">
        <v>10</v>
      </c>
      <c r="C224" s="1">
        <v>13</v>
      </c>
      <c r="D224" s="2">
        <v>9.625</v>
      </c>
      <c r="E224" s="23">
        <v>5</v>
      </c>
      <c r="F224" s="9">
        <v>-25.68</v>
      </c>
    </row>
    <row r="225" spans="1:6" ht="15">
      <c r="A225" s="1">
        <v>11599</v>
      </c>
      <c r="B225" s="1">
        <v>10</v>
      </c>
      <c r="C225" s="1">
        <v>14</v>
      </c>
      <c r="D225" s="2">
        <v>9.675</v>
      </c>
      <c r="E225" s="23">
        <v>3.6</v>
      </c>
      <c r="F225" s="9">
        <v>-24.87</v>
      </c>
    </row>
    <row r="226" spans="1:6" ht="15">
      <c r="A226" s="1">
        <v>11599</v>
      </c>
      <c r="B226" s="1">
        <v>10</v>
      </c>
      <c r="C226" s="1">
        <v>15</v>
      </c>
      <c r="D226" s="2">
        <v>9.711</v>
      </c>
      <c r="E226" s="23">
        <v>3.6</v>
      </c>
      <c r="F226" s="9">
        <v>-23.76</v>
      </c>
    </row>
    <row r="227" spans="1:6" ht="15">
      <c r="A227" s="1">
        <v>11599</v>
      </c>
      <c r="B227" s="1">
        <v>10</v>
      </c>
      <c r="C227" s="1">
        <v>16</v>
      </c>
      <c r="D227" s="2">
        <v>9.747</v>
      </c>
      <c r="E227" s="23">
        <v>3.6</v>
      </c>
      <c r="F227" s="9">
        <v>-23.5</v>
      </c>
    </row>
    <row r="228" spans="1:6" ht="15">
      <c r="A228" s="1">
        <v>11599</v>
      </c>
      <c r="B228" s="1">
        <v>10</v>
      </c>
      <c r="C228" s="1">
        <v>17</v>
      </c>
      <c r="D228" s="2">
        <v>9.783</v>
      </c>
      <c r="E228" s="23">
        <v>3.6</v>
      </c>
      <c r="F228" s="9">
        <v>-23.83</v>
      </c>
    </row>
    <row r="229" spans="1:6" ht="15">
      <c r="A229" s="1">
        <v>11599</v>
      </c>
      <c r="B229" s="1">
        <v>10</v>
      </c>
      <c r="C229" s="1">
        <v>18</v>
      </c>
      <c r="D229" s="2">
        <v>9.819</v>
      </c>
      <c r="E229" s="23">
        <v>3.6</v>
      </c>
      <c r="F229" s="9">
        <v>-23.88</v>
      </c>
    </row>
    <row r="230" spans="1:6" ht="15">
      <c r="A230" s="1">
        <v>11599</v>
      </c>
      <c r="B230" s="1">
        <v>10</v>
      </c>
      <c r="C230" s="1">
        <v>19</v>
      </c>
      <c r="D230" s="2">
        <v>9.855</v>
      </c>
      <c r="E230" s="23">
        <v>3.6</v>
      </c>
      <c r="F230" s="9">
        <v>-23.85</v>
      </c>
    </row>
    <row r="231" spans="1:6" ht="15">
      <c r="A231" s="1">
        <v>11599</v>
      </c>
      <c r="B231" s="1">
        <v>10</v>
      </c>
      <c r="C231" s="1">
        <v>20</v>
      </c>
      <c r="D231" s="2">
        <v>9.891</v>
      </c>
      <c r="E231" s="23">
        <v>3.6</v>
      </c>
      <c r="F231" s="9">
        <v>-23.85</v>
      </c>
    </row>
    <row r="232" spans="1:6" ht="15">
      <c r="A232" s="1">
        <v>11599</v>
      </c>
      <c r="B232" s="1">
        <v>10</v>
      </c>
      <c r="C232" s="1">
        <v>21</v>
      </c>
      <c r="D232" s="2">
        <v>9.927</v>
      </c>
      <c r="E232" s="23">
        <v>3.6</v>
      </c>
      <c r="F232" s="9">
        <v>-23.95</v>
      </c>
    </row>
    <row r="233" spans="1:6" ht="15">
      <c r="A233" s="1">
        <v>11599</v>
      </c>
      <c r="B233" s="1">
        <v>10</v>
      </c>
      <c r="C233" s="1">
        <v>22</v>
      </c>
      <c r="D233" s="2">
        <v>9.963</v>
      </c>
      <c r="E233" s="23">
        <v>3.6</v>
      </c>
      <c r="F233" s="9">
        <v>-24.28</v>
      </c>
    </row>
    <row r="234" spans="1:6" ht="15">
      <c r="A234" s="1">
        <v>11599</v>
      </c>
      <c r="B234" s="1">
        <v>10</v>
      </c>
      <c r="C234" s="1">
        <v>23</v>
      </c>
      <c r="D234" s="2">
        <v>9.999</v>
      </c>
      <c r="E234" s="23">
        <v>3.6</v>
      </c>
      <c r="F234" s="9">
        <v>-24.77</v>
      </c>
    </row>
    <row r="235" spans="1:6" ht="15">
      <c r="A235" s="1">
        <v>11599</v>
      </c>
      <c r="B235" s="1">
        <v>10</v>
      </c>
      <c r="C235" s="1">
        <v>24</v>
      </c>
      <c r="D235" s="2">
        <v>10.035</v>
      </c>
      <c r="E235" s="23">
        <v>5.5</v>
      </c>
      <c r="F235" s="9">
        <v>-25.3</v>
      </c>
    </row>
    <row r="236" spans="1:6" ht="15">
      <c r="A236" s="1">
        <v>11599</v>
      </c>
      <c r="B236" s="1">
        <v>11</v>
      </c>
      <c r="C236" s="1">
        <v>1</v>
      </c>
      <c r="D236" s="2">
        <v>10.09</v>
      </c>
      <c r="E236" s="23">
        <v>5</v>
      </c>
      <c r="F236" s="9">
        <v>-25.8</v>
      </c>
    </row>
    <row r="237" spans="1:6" ht="15">
      <c r="A237" s="1">
        <v>11599</v>
      </c>
      <c r="B237" s="1">
        <v>11</v>
      </c>
      <c r="C237" s="1">
        <v>2</v>
      </c>
      <c r="D237" s="2">
        <v>10.14</v>
      </c>
      <c r="E237" s="23">
        <v>3.7</v>
      </c>
      <c r="F237" s="9">
        <v>-26.49</v>
      </c>
    </row>
    <row r="238" spans="1:6" ht="15">
      <c r="A238" s="1">
        <v>11599</v>
      </c>
      <c r="B238" s="1">
        <v>11</v>
      </c>
      <c r="C238" s="1">
        <v>3</v>
      </c>
      <c r="D238" s="2">
        <v>10.177</v>
      </c>
      <c r="E238" s="23">
        <v>3.7</v>
      </c>
      <c r="F238" s="9">
        <v>-27.63</v>
      </c>
    </row>
    <row r="239" spans="1:6" ht="15">
      <c r="A239" s="1">
        <v>11599</v>
      </c>
      <c r="B239" s="1">
        <v>11</v>
      </c>
      <c r="C239" s="1">
        <v>4</v>
      </c>
      <c r="D239" s="2">
        <v>10.214</v>
      </c>
      <c r="E239" s="23">
        <v>3.7</v>
      </c>
      <c r="F239" s="9">
        <v>-31.1</v>
      </c>
    </row>
    <row r="240" spans="1:6" ht="15">
      <c r="A240" s="1">
        <v>11599</v>
      </c>
      <c r="B240" s="1">
        <v>11</v>
      </c>
      <c r="C240" s="1">
        <v>5</v>
      </c>
      <c r="D240" s="2">
        <v>10.251</v>
      </c>
      <c r="E240" s="23">
        <v>3.7</v>
      </c>
      <c r="F240" s="9">
        <v>-32.37</v>
      </c>
    </row>
    <row r="241" spans="1:6" ht="15">
      <c r="A241" s="1">
        <v>11599</v>
      </c>
      <c r="B241" s="1">
        <v>11</v>
      </c>
      <c r="C241" s="1">
        <v>6</v>
      </c>
      <c r="D241" s="2">
        <v>10.288</v>
      </c>
      <c r="E241" s="23">
        <v>3.7</v>
      </c>
      <c r="F241" s="9">
        <v>-33.18</v>
      </c>
    </row>
    <row r="242" spans="1:6" ht="15">
      <c r="A242" s="1">
        <v>11599</v>
      </c>
      <c r="B242" s="1">
        <v>11</v>
      </c>
      <c r="C242" s="1">
        <v>7</v>
      </c>
      <c r="D242" s="2">
        <v>10.325</v>
      </c>
      <c r="E242" s="23">
        <v>3.7</v>
      </c>
      <c r="F242" s="9">
        <v>-33.74</v>
      </c>
    </row>
    <row r="243" spans="1:6" ht="15">
      <c r="A243" s="1">
        <v>11599</v>
      </c>
      <c r="B243" s="1">
        <v>11</v>
      </c>
      <c r="C243" s="1">
        <v>8</v>
      </c>
      <c r="D243" s="2">
        <v>10.362</v>
      </c>
      <c r="E243" s="23">
        <v>3.7</v>
      </c>
      <c r="F243" s="9">
        <v>-33.72</v>
      </c>
    </row>
    <row r="244" spans="1:6" ht="15">
      <c r="A244" s="1">
        <v>11599</v>
      </c>
      <c r="B244" s="1">
        <v>11</v>
      </c>
      <c r="C244" s="1">
        <v>9</v>
      </c>
      <c r="D244" s="2">
        <v>10.399</v>
      </c>
      <c r="E244" s="23">
        <v>3.7</v>
      </c>
      <c r="F244" s="9">
        <v>-33.12</v>
      </c>
    </row>
    <row r="245" spans="1:6" ht="15">
      <c r="A245" s="1">
        <v>11599</v>
      </c>
      <c r="B245" s="1">
        <v>11</v>
      </c>
      <c r="C245" s="1">
        <v>10</v>
      </c>
      <c r="D245" s="2">
        <v>10.436</v>
      </c>
      <c r="E245" s="23">
        <v>3.7</v>
      </c>
      <c r="F245" s="9">
        <v>-31.93</v>
      </c>
    </row>
    <row r="246" spans="1:6" ht="15">
      <c r="A246" s="1">
        <v>11599</v>
      </c>
      <c r="B246" s="1">
        <v>11</v>
      </c>
      <c r="C246" s="1">
        <v>11</v>
      </c>
      <c r="D246" s="2">
        <v>10.473</v>
      </c>
      <c r="E246" s="23">
        <v>3.7</v>
      </c>
      <c r="F246" s="9">
        <v>-30.09</v>
      </c>
    </row>
    <row r="247" spans="1:6" ht="15">
      <c r="A247" s="1">
        <v>11599</v>
      </c>
      <c r="B247" s="1">
        <v>11</v>
      </c>
      <c r="C247" s="1">
        <v>12</v>
      </c>
      <c r="D247" s="2">
        <v>10.51</v>
      </c>
      <c r="E247" s="23">
        <v>3.7</v>
      </c>
      <c r="F247" s="9">
        <v>-28.88</v>
      </c>
    </row>
    <row r="248" spans="1:6" ht="15">
      <c r="A248" s="1">
        <v>11599</v>
      </c>
      <c r="B248" s="1">
        <v>11</v>
      </c>
      <c r="C248" s="1">
        <v>13</v>
      </c>
      <c r="D248" s="2">
        <v>10.547</v>
      </c>
      <c r="E248" s="23">
        <v>3.7</v>
      </c>
      <c r="F248" s="9">
        <v>-28.43</v>
      </c>
    </row>
    <row r="249" spans="1:6" ht="15">
      <c r="A249" s="1">
        <v>11599</v>
      </c>
      <c r="B249" s="1">
        <v>11</v>
      </c>
      <c r="C249" s="1">
        <v>14</v>
      </c>
      <c r="D249" s="2">
        <v>10.584</v>
      </c>
      <c r="E249" s="23">
        <v>3.7</v>
      </c>
      <c r="F249" s="9">
        <v>-27.99</v>
      </c>
    </row>
    <row r="250" spans="1:6" ht="15">
      <c r="A250" s="1">
        <v>11599</v>
      </c>
      <c r="B250" s="1">
        <v>11</v>
      </c>
      <c r="C250" s="1">
        <v>15</v>
      </c>
      <c r="D250" s="2">
        <v>10.621</v>
      </c>
      <c r="E250" s="23">
        <v>3.7</v>
      </c>
      <c r="F250" s="9">
        <v>-27.61</v>
      </c>
    </row>
    <row r="251" spans="1:6" ht="15">
      <c r="A251" s="1">
        <v>11599</v>
      </c>
      <c r="B251" s="1">
        <v>11</v>
      </c>
      <c r="C251" s="1">
        <v>16</v>
      </c>
      <c r="D251" s="2">
        <v>10.658</v>
      </c>
      <c r="E251" s="23">
        <v>3.7</v>
      </c>
      <c r="F251" s="9">
        <v>-27.5</v>
      </c>
    </row>
    <row r="252" spans="1:6" ht="15">
      <c r="A252" s="1">
        <v>11599</v>
      </c>
      <c r="B252" s="1">
        <v>11</v>
      </c>
      <c r="C252" s="1">
        <v>17</v>
      </c>
      <c r="D252" s="2">
        <v>10.695</v>
      </c>
      <c r="E252" s="23">
        <v>3.7</v>
      </c>
      <c r="F252" s="9">
        <v>-27.36</v>
      </c>
    </row>
    <row r="253" spans="1:6" ht="15">
      <c r="A253" s="1">
        <v>11599</v>
      </c>
      <c r="B253" s="1">
        <v>11</v>
      </c>
      <c r="C253" s="1">
        <v>18</v>
      </c>
      <c r="D253" s="2">
        <v>10.732</v>
      </c>
      <c r="E253" s="23">
        <v>5</v>
      </c>
      <c r="F253" s="9">
        <v>-27.11</v>
      </c>
    </row>
    <row r="254" spans="1:6" ht="15">
      <c r="A254" s="1">
        <v>11599</v>
      </c>
      <c r="B254" s="1">
        <v>11</v>
      </c>
      <c r="C254" s="1">
        <v>19</v>
      </c>
      <c r="D254" s="2">
        <v>10.782</v>
      </c>
      <c r="E254" s="23">
        <v>5</v>
      </c>
      <c r="F254" s="9">
        <v>-27.24</v>
      </c>
    </row>
    <row r="255" spans="1:6" ht="15">
      <c r="A255" s="1">
        <v>11599</v>
      </c>
      <c r="B255" s="1">
        <v>11</v>
      </c>
      <c r="C255" s="1">
        <v>20</v>
      </c>
      <c r="D255" s="2">
        <v>10.832</v>
      </c>
      <c r="E255" s="23">
        <v>3.7</v>
      </c>
      <c r="F255" s="9">
        <v>-27.28</v>
      </c>
    </row>
    <row r="256" spans="1:6" ht="15">
      <c r="A256" s="1">
        <v>11599</v>
      </c>
      <c r="B256" s="1">
        <v>11</v>
      </c>
      <c r="C256" s="1">
        <v>21</v>
      </c>
      <c r="D256" s="2">
        <v>10.869</v>
      </c>
      <c r="E256" s="23">
        <v>3.7</v>
      </c>
      <c r="F256" s="9">
        <v>-27.42</v>
      </c>
    </row>
    <row r="257" spans="1:6" ht="15">
      <c r="A257" s="1">
        <v>11599</v>
      </c>
      <c r="B257" s="1">
        <v>11</v>
      </c>
      <c r="C257" s="1">
        <v>22</v>
      </c>
      <c r="D257" s="2">
        <v>10.906</v>
      </c>
      <c r="E257" s="23">
        <v>3.7</v>
      </c>
      <c r="F257" s="9">
        <v>-27.55</v>
      </c>
    </row>
    <row r="258" spans="1:6" ht="15">
      <c r="A258" s="1">
        <v>11599</v>
      </c>
      <c r="B258" s="1">
        <v>11</v>
      </c>
      <c r="C258" s="1">
        <v>23</v>
      </c>
      <c r="D258" s="2">
        <v>10.943</v>
      </c>
      <c r="E258" s="23">
        <v>3.7</v>
      </c>
      <c r="F258" s="9">
        <v>-28.06</v>
      </c>
    </row>
    <row r="259" spans="1:6" ht="15">
      <c r="A259" s="1">
        <v>11599</v>
      </c>
      <c r="B259" s="1">
        <v>11</v>
      </c>
      <c r="C259" s="1">
        <v>24</v>
      </c>
      <c r="D259" s="2">
        <v>10.98</v>
      </c>
      <c r="E259" s="23">
        <v>3.7</v>
      </c>
      <c r="F259" s="9">
        <v>-27.12</v>
      </c>
    </row>
    <row r="260" spans="1:6" ht="15">
      <c r="A260" s="1">
        <v>11599</v>
      </c>
      <c r="B260" s="1">
        <v>11</v>
      </c>
      <c r="C260" s="1">
        <v>25</v>
      </c>
      <c r="D260" s="2">
        <v>11.017</v>
      </c>
      <c r="E260" s="23">
        <v>3.7</v>
      </c>
      <c r="F260" s="9">
        <v>-26.26</v>
      </c>
    </row>
    <row r="261" spans="1:6" ht="15">
      <c r="A261" s="1">
        <v>11599</v>
      </c>
      <c r="B261" s="1">
        <v>11</v>
      </c>
      <c r="C261" s="1">
        <v>26</v>
      </c>
      <c r="D261" s="2">
        <v>11.054</v>
      </c>
      <c r="E261" s="23">
        <v>3.6</v>
      </c>
      <c r="F261" s="9">
        <v>-23.43</v>
      </c>
    </row>
    <row r="262" spans="1:6" ht="15">
      <c r="A262" s="1">
        <v>11599</v>
      </c>
      <c r="B262" s="1">
        <v>11</v>
      </c>
      <c r="C262" s="1">
        <v>27</v>
      </c>
      <c r="D262" s="2">
        <v>11.09</v>
      </c>
      <c r="E262" s="23">
        <v>4</v>
      </c>
      <c r="F262" s="9">
        <v>-21.9</v>
      </c>
    </row>
    <row r="263" spans="1:6" ht="15">
      <c r="A263" s="1">
        <v>11999</v>
      </c>
      <c r="B263" s="1">
        <v>12</v>
      </c>
      <c r="C263" s="1">
        <v>1</v>
      </c>
      <c r="D263" s="2">
        <v>11.13</v>
      </c>
      <c r="E263" s="23">
        <v>5.5</v>
      </c>
      <c r="F263" s="9">
        <v>-21.16</v>
      </c>
    </row>
    <row r="264" spans="1:6" ht="15">
      <c r="A264" s="1">
        <v>11999</v>
      </c>
      <c r="B264" s="1">
        <v>12</v>
      </c>
      <c r="C264" s="1">
        <v>2</v>
      </c>
      <c r="D264" s="2">
        <v>11.185</v>
      </c>
      <c r="E264" s="23">
        <v>4.2</v>
      </c>
      <c r="F264" s="9">
        <v>-21.45</v>
      </c>
    </row>
    <row r="265" spans="1:6" ht="15">
      <c r="A265" s="1">
        <v>11999</v>
      </c>
      <c r="B265" s="1">
        <v>12</v>
      </c>
      <c r="C265" s="1">
        <v>3</v>
      </c>
      <c r="D265" s="2">
        <v>11.227</v>
      </c>
      <c r="E265" s="23">
        <v>4.2</v>
      </c>
      <c r="F265" s="9">
        <v>-22.85</v>
      </c>
    </row>
    <row r="266" spans="1:6" ht="15">
      <c r="A266" s="1">
        <v>11999</v>
      </c>
      <c r="B266" s="1">
        <v>12</v>
      </c>
      <c r="C266" s="1">
        <v>4</v>
      </c>
      <c r="D266" s="2">
        <v>11.269</v>
      </c>
      <c r="E266" s="23">
        <v>4.2</v>
      </c>
      <c r="F266" s="9">
        <v>-25.68</v>
      </c>
    </row>
    <row r="267" spans="1:6" ht="15">
      <c r="A267" s="1">
        <v>11999</v>
      </c>
      <c r="B267" s="1">
        <v>12</v>
      </c>
      <c r="C267" s="1">
        <v>5</v>
      </c>
      <c r="D267" s="2">
        <v>11.311</v>
      </c>
      <c r="E267" s="23">
        <v>4.2</v>
      </c>
      <c r="F267" s="9">
        <v>-26.51</v>
      </c>
    </row>
    <row r="268" spans="1:6" ht="15">
      <c r="A268" s="1">
        <v>11999</v>
      </c>
      <c r="B268" s="1">
        <v>12</v>
      </c>
      <c r="C268" s="1">
        <v>6</v>
      </c>
      <c r="D268" s="2">
        <v>11.353</v>
      </c>
      <c r="E268" s="23">
        <v>4.2</v>
      </c>
      <c r="F268" s="9">
        <v>-30.17</v>
      </c>
    </row>
    <row r="269" spans="1:6" ht="15">
      <c r="A269" s="1">
        <v>11999</v>
      </c>
      <c r="B269" s="1">
        <v>12</v>
      </c>
      <c r="C269" s="1">
        <v>7</v>
      </c>
      <c r="D269" s="2">
        <v>11.395</v>
      </c>
      <c r="E269" s="23">
        <v>4.2</v>
      </c>
      <c r="F269" s="9">
        <v>-33.39</v>
      </c>
    </row>
    <row r="270" spans="1:6" ht="15">
      <c r="A270" s="1">
        <v>11999</v>
      </c>
      <c r="B270" s="1">
        <v>12</v>
      </c>
      <c r="C270" s="1">
        <v>8</v>
      </c>
      <c r="D270" s="2">
        <v>11.437</v>
      </c>
      <c r="E270" s="23">
        <v>4.2</v>
      </c>
      <c r="F270" s="9">
        <v>-33.81</v>
      </c>
    </row>
    <row r="271" spans="1:6" ht="15">
      <c r="A271" s="1">
        <v>11999</v>
      </c>
      <c r="B271" s="1">
        <v>12</v>
      </c>
      <c r="C271" s="1">
        <v>9</v>
      </c>
      <c r="D271" s="2">
        <v>11.479</v>
      </c>
      <c r="E271" s="23">
        <v>4.2</v>
      </c>
      <c r="F271" s="9">
        <v>-33.33</v>
      </c>
    </row>
    <row r="272" spans="1:6" ht="15">
      <c r="A272" s="1">
        <v>11999</v>
      </c>
      <c r="B272" s="1">
        <v>12</v>
      </c>
      <c r="C272" s="1">
        <v>10</v>
      </c>
      <c r="D272" s="2">
        <v>11.521</v>
      </c>
      <c r="E272" s="23">
        <v>4.2</v>
      </c>
      <c r="F272" s="9">
        <v>-32.1</v>
      </c>
    </row>
    <row r="273" spans="1:6" ht="15">
      <c r="A273" s="1">
        <v>11999</v>
      </c>
      <c r="B273" s="1">
        <v>12</v>
      </c>
      <c r="C273" s="1">
        <v>11</v>
      </c>
      <c r="D273" s="2">
        <v>11.563</v>
      </c>
      <c r="E273" s="23">
        <v>4.2</v>
      </c>
      <c r="F273" s="9">
        <v>-30.54</v>
      </c>
    </row>
    <row r="274" spans="1:6" ht="15">
      <c r="A274" s="1">
        <v>11999</v>
      </c>
      <c r="B274" s="1">
        <v>12</v>
      </c>
      <c r="C274" s="1">
        <v>12</v>
      </c>
      <c r="D274" s="2">
        <v>11.605</v>
      </c>
      <c r="E274" s="23">
        <v>4.2</v>
      </c>
      <c r="F274" s="9">
        <v>-29.27</v>
      </c>
    </row>
    <row r="275" spans="1:6" ht="15">
      <c r="A275" s="1">
        <v>11999</v>
      </c>
      <c r="B275" s="1">
        <v>12</v>
      </c>
      <c r="C275" s="1">
        <v>13</v>
      </c>
      <c r="D275" s="2">
        <v>11.647</v>
      </c>
      <c r="E275" s="23">
        <v>5</v>
      </c>
      <c r="F275" s="9">
        <v>-28.66</v>
      </c>
    </row>
    <row r="276" spans="1:6" ht="15">
      <c r="A276" s="1">
        <v>11999</v>
      </c>
      <c r="B276" s="1">
        <v>12</v>
      </c>
      <c r="C276" s="1">
        <v>14</v>
      </c>
      <c r="D276" s="2">
        <v>11.697</v>
      </c>
      <c r="E276" s="23">
        <v>5</v>
      </c>
      <c r="F276" s="9">
        <v>-28.55</v>
      </c>
    </row>
    <row r="277" spans="1:6" ht="15">
      <c r="A277" s="1">
        <v>11999</v>
      </c>
      <c r="B277" s="1">
        <v>12</v>
      </c>
      <c r="C277" s="1">
        <v>15</v>
      </c>
      <c r="D277" s="2">
        <v>11.747</v>
      </c>
      <c r="E277" s="23">
        <v>4.2</v>
      </c>
      <c r="F277" s="9">
        <v>-28.48</v>
      </c>
    </row>
    <row r="278" spans="1:6" ht="15">
      <c r="A278" s="1">
        <v>11999</v>
      </c>
      <c r="B278" s="1">
        <v>12</v>
      </c>
      <c r="C278" s="1">
        <v>16</v>
      </c>
      <c r="D278" s="2">
        <v>11.789</v>
      </c>
      <c r="E278" s="23">
        <v>4.2</v>
      </c>
      <c r="F278" s="9">
        <v>-27.73</v>
      </c>
    </row>
    <row r="279" spans="1:6" ht="15">
      <c r="A279" s="1">
        <v>11999</v>
      </c>
      <c r="B279" s="1">
        <v>12</v>
      </c>
      <c r="C279" s="1">
        <v>17</v>
      </c>
      <c r="D279" s="2">
        <v>11.831</v>
      </c>
      <c r="E279" s="23">
        <v>4.2</v>
      </c>
      <c r="F279" s="9">
        <v>-25.76</v>
      </c>
    </row>
    <row r="280" spans="1:6" ht="15">
      <c r="A280" s="1">
        <v>11999</v>
      </c>
      <c r="B280" s="1">
        <v>12</v>
      </c>
      <c r="C280" s="1">
        <v>18</v>
      </c>
      <c r="D280" s="2">
        <v>11.873</v>
      </c>
      <c r="E280" s="23">
        <v>4.2</v>
      </c>
      <c r="F280" s="9">
        <v>-24.89</v>
      </c>
    </row>
    <row r="281" spans="1:6" ht="15">
      <c r="A281" s="1">
        <v>11999</v>
      </c>
      <c r="B281" s="1">
        <v>12</v>
      </c>
      <c r="C281" s="1">
        <v>19</v>
      </c>
      <c r="D281" s="2">
        <v>11.915</v>
      </c>
      <c r="E281" s="23">
        <v>4.2</v>
      </c>
      <c r="F281" s="9">
        <v>-24.14</v>
      </c>
    </row>
    <row r="282" spans="1:6" ht="15">
      <c r="A282" s="1">
        <v>11999</v>
      </c>
      <c r="B282" s="1">
        <v>12</v>
      </c>
      <c r="C282" s="1">
        <v>20</v>
      </c>
      <c r="D282" s="2">
        <v>11.957</v>
      </c>
      <c r="E282" s="23">
        <v>4.2</v>
      </c>
      <c r="F282" s="9">
        <v>-23.14</v>
      </c>
    </row>
    <row r="283" spans="1:6" ht="15">
      <c r="A283" s="1">
        <v>11999</v>
      </c>
      <c r="B283" s="1">
        <v>12</v>
      </c>
      <c r="C283" s="1">
        <v>21</v>
      </c>
      <c r="D283" s="2">
        <v>11.999</v>
      </c>
      <c r="E283" s="23">
        <v>4.2</v>
      </c>
      <c r="F283" s="9">
        <v>-21.96</v>
      </c>
    </row>
    <row r="284" spans="1:6" ht="15">
      <c r="A284" s="1">
        <v>11999</v>
      </c>
      <c r="B284" s="1">
        <v>12</v>
      </c>
      <c r="C284" s="1">
        <v>22</v>
      </c>
      <c r="D284" s="2">
        <v>12.041</v>
      </c>
      <c r="E284" s="23">
        <v>4.2</v>
      </c>
      <c r="F284" s="9">
        <v>-21.24</v>
      </c>
    </row>
    <row r="285" spans="1:6" ht="15">
      <c r="A285" s="1">
        <v>11999</v>
      </c>
      <c r="B285" s="1">
        <v>12</v>
      </c>
      <c r="C285" s="1">
        <v>23</v>
      </c>
      <c r="D285" s="2">
        <v>12.083</v>
      </c>
      <c r="E285" s="23">
        <v>4.2</v>
      </c>
      <c r="F285" s="9">
        <v>-21.59</v>
      </c>
    </row>
    <row r="286" spans="1:6" ht="15">
      <c r="A286" s="1">
        <v>11999</v>
      </c>
      <c r="B286" s="1">
        <v>12</v>
      </c>
      <c r="C286" s="1">
        <v>24</v>
      </c>
      <c r="D286" s="2">
        <v>12.125</v>
      </c>
      <c r="E286" s="23">
        <v>5.5</v>
      </c>
      <c r="F286" s="9">
        <v>-21.43</v>
      </c>
    </row>
    <row r="287" spans="1:6" ht="15">
      <c r="A287" s="1">
        <v>11999</v>
      </c>
      <c r="B287" s="1">
        <v>13</v>
      </c>
      <c r="C287" s="1">
        <v>1</v>
      </c>
      <c r="D287" s="2">
        <v>12.18</v>
      </c>
      <c r="E287" s="23">
        <v>6</v>
      </c>
      <c r="F287" s="9">
        <v>-21.5</v>
      </c>
    </row>
    <row r="288" spans="1:6" ht="15">
      <c r="A288" s="1">
        <v>11999</v>
      </c>
      <c r="B288" s="1">
        <v>13</v>
      </c>
      <c r="C288" s="1">
        <v>2</v>
      </c>
      <c r="D288" s="2">
        <v>12.24</v>
      </c>
      <c r="E288" s="23">
        <v>4.7</v>
      </c>
      <c r="F288" s="9">
        <v>-21.51</v>
      </c>
    </row>
    <row r="289" spans="1:6" ht="15">
      <c r="A289" s="1">
        <v>11999</v>
      </c>
      <c r="B289" s="1">
        <v>13</v>
      </c>
      <c r="C289" s="1">
        <v>3</v>
      </c>
      <c r="D289" s="2">
        <v>12.287</v>
      </c>
      <c r="E289" s="23">
        <v>4.7</v>
      </c>
      <c r="F289" s="9">
        <v>-21.86</v>
      </c>
    </row>
    <row r="290" spans="1:6" ht="15">
      <c r="A290" s="1">
        <v>11999</v>
      </c>
      <c r="B290" s="1">
        <v>13</v>
      </c>
      <c r="C290" s="1">
        <v>4</v>
      </c>
      <c r="D290" s="2">
        <v>12.334</v>
      </c>
      <c r="E290" s="23">
        <v>4.7</v>
      </c>
      <c r="F290" s="9">
        <v>-24.27</v>
      </c>
    </row>
    <row r="291" spans="1:6" ht="15">
      <c r="A291" s="1">
        <v>11999</v>
      </c>
      <c r="B291" s="1">
        <v>13</v>
      </c>
      <c r="C291" s="1">
        <v>5</v>
      </c>
      <c r="D291" s="2">
        <v>12.381</v>
      </c>
      <c r="E291" s="23">
        <v>4.7</v>
      </c>
      <c r="F291" s="9">
        <v>-25.6</v>
      </c>
    </row>
    <row r="292" spans="1:6" ht="15">
      <c r="A292" s="1">
        <v>11999</v>
      </c>
      <c r="B292" s="1">
        <v>13</v>
      </c>
      <c r="C292" s="1">
        <v>6</v>
      </c>
      <c r="D292" s="2">
        <v>12.428</v>
      </c>
      <c r="E292" s="23">
        <v>4.7</v>
      </c>
      <c r="F292" s="9">
        <v>-26.54</v>
      </c>
    </row>
    <row r="293" spans="1:6" ht="15">
      <c r="A293" s="1">
        <v>11999</v>
      </c>
      <c r="B293" s="1">
        <v>13</v>
      </c>
      <c r="C293" s="1">
        <v>7</v>
      </c>
      <c r="D293" s="2">
        <v>12.475</v>
      </c>
      <c r="E293" s="23">
        <v>4.7</v>
      </c>
      <c r="F293" s="9">
        <v>-27.63</v>
      </c>
    </row>
    <row r="294" spans="1:6" ht="15">
      <c r="A294" s="1">
        <v>11999</v>
      </c>
      <c r="B294" s="1">
        <v>13</v>
      </c>
      <c r="C294" s="1">
        <v>8</v>
      </c>
      <c r="D294" s="2">
        <v>12.522</v>
      </c>
      <c r="E294" s="23">
        <v>4.7</v>
      </c>
      <c r="F294" s="9">
        <v>-29.09</v>
      </c>
    </row>
    <row r="295" spans="1:6" ht="15">
      <c r="A295" s="1">
        <v>11999</v>
      </c>
      <c r="B295" s="1">
        <v>13</v>
      </c>
      <c r="C295" s="1">
        <v>9</v>
      </c>
      <c r="D295" s="2">
        <v>12.569</v>
      </c>
      <c r="E295" s="23">
        <v>4.8</v>
      </c>
      <c r="F295" s="9">
        <v>-30.28</v>
      </c>
    </row>
    <row r="296" spans="1:6" ht="15">
      <c r="A296" s="1">
        <v>11999</v>
      </c>
      <c r="B296" s="1">
        <v>13</v>
      </c>
      <c r="C296" s="1">
        <v>10</v>
      </c>
      <c r="D296" s="2">
        <v>12.617</v>
      </c>
      <c r="E296" s="23">
        <v>6</v>
      </c>
      <c r="F296" s="9">
        <v>-30.6</v>
      </c>
    </row>
    <row r="297" spans="1:6" ht="15">
      <c r="A297" s="1">
        <v>11999</v>
      </c>
      <c r="B297" s="1">
        <v>13</v>
      </c>
      <c r="C297" s="1">
        <v>11</v>
      </c>
      <c r="D297" s="2">
        <v>12.677</v>
      </c>
      <c r="E297" s="23">
        <v>6</v>
      </c>
      <c r="F297" s="9">
        <v>-29.75</v>
      </c>
    </row>
    <row r="298" spans="1:6" ht="15">
      <c r="A298" s="1">
        <v>11999</v>
      </c>
      <c r="B298" s="1">
        <v>13</v>
      </c>
      <c r="C298" s="1">
        <v>12</v>
      </c>
      <c r="D298" s="2">
        <v>12.737</v>
      </c>
      <c r="E298" s="23">
        <v>4.7</v>
      </c>
      <c r="F298" s="9">
        <v>-28.16</v>
      </c>
    </row>
    <row r="299" spans="1:6" ht="15">
      <c r="A299" s="1">
        <v>11999</v>
      </c>
      <c r="B299" s="1">
        <v>13</v>
      </c>
      <c r="C299" s="1">
        <v>13</v>
      </c>
      <c r="D299" s="2">
        <v>12.784</v>
      </c>
      <c r="E299" s="23">
        <v>4.7</v>
      </c>
      <c r="F299" s="9">
        <v>-26.15</v>
      </c>
    </row>
    <row r="300" spans="1:6" ht="15">
      <c r="A300" s="1">
        <v>11999</v>
      </c>
      <c r="B300" s="1">
        <v>13</v>
      </c>
      <c r="C300" s="1">
        <v>14</v>
      </c>
      <c r="D300" s="2">
        <v>12.831</v>
      </c>
      <c r="E300" s="23">
        <v>4.7</v>
      </c>
      <c r="F300" s="9">
        <v>-24.68</v>
      </c>
    </row>
    <row r="301" spans="1:6" ht="15">
      <c r="A301" s="1">
        <v>11999</v>
      </c>
      <c r="B301" s="1">
        <v>13</v>
      </c>
      <c r="C301" s="1">
        <v>15</v>
      </c>
      <c r="D301" s="2">
        <v>12.878</v>
      </c>
      <c r="E301" s="23">
        <v>4.7</v>
      </c>
      <c r="F301" s="9">
        <v>-25.41</v>
      </c>
    </row>
    <row r="302" spans="1:6" ht="15">
      <c r="A302" s="1">
        <v>11999</v>
      </c>
      <c r="B302" s="1">
        <v>13</v>
      </c>
      <c r="C302" s="1">
        <v>16</v>
      </c>
      <c r="D302" s="2">
        <v>12.925</v>
      </c>
      <c r="E302" s="23">
        <v>4.7</v>
      </c>
      <c r="F302" s="9">
        <v>-26.52</v>
      </c>
    </row>
    <row r="303" spans="1:6" ht="15">
      <c r="A303" s="1">
        <v>11999</v>
      </c>
      <c r="B303" s="1">
        <v>13</v>
      </c>
      <c r="C303" s="1">
        <v>17</v>
      </c>
      <c r="D303" s="2">
        <v>12.972</v>
      </c>
      <c r="E303" s="23">
        <v>4.7</v>
      </c>
      <c r="F303" s="9">
        <v>-27.86</v>
      </c>
    </row>
    <row r="304" spans="1:6" ht="15">
      <c r="A304" s="1">
        <v>11999</v>
      </c>
      <c r="B304" s="1">
        <v>13</v>
      </c>
      <c r="C304" s="1">
        <v>18</v>
      </c>
      <c r="D304" s="2">
        <v>13.019</v>
      </c>
      <c r="E304" s="23">
        <v>4.7</v>
      </c>
      <c r="F304" s="9">
        <v>-28.47</v>
      </c>
    </row>
    <row r="305" spans="1:6" ht="15">
      <c r="A305" s="1">
        <v>11999</v>
      </c>
      <c r="B305" s="1">
        <v>13</v>
      </c>
      <c r="C305" s="1">
        <v>19</v>
      </c>
      <c r="D305" s="2">
        <v>13.066</v>
      </c>
      <c r="E305" s="23">
        <v>4.7</v>
      </c>
      <c r="F305" s="9">
        <v>-28.01</v>
      </c>
    </row>
    <row r="306" spans="1:6" ht="15">
      <c r="A306" s="1">
        <v>11999</v>
      </c>
      <c r="B306" s="1">
        <v>13</v>
      </c>
      <c r="C306" s="1">
        <v>20</v>
      </c>
      <c r="D306" s="2">
        <v>13.113</v>
      </c>
      <c r="E306" s="23">
        <v>4.7</v>
      </c>
      <c r="F306" s="9">
        <v>-26.73</v>
      </c>
    </row>
    <row r="307" spans="1:6" ht="15">
      <c r="A307" s="1">
        <v>11999</v>
      </c>
      <c r="B307" s="1">
        <v>13</v>
      </c>
      <c r="C307" s="1">
        <v>21</v>
      </c>
      <c r="D307" s="2">
        <v>13.16</v>
      </c>
      <c r="E307" s="23">
        <v>6</v>
      </c>
      <c r="F307" s="9">
        <v>-24.78</v>
      </c>
    </row>
    <row r="308" spans="1:6" ht="15">
      <c r="A308" s="1">
        <v>12099</v>
      </c>
      <c r="B308" s="1">
        <v>14</v>
      </c>
      <c r="C308" s="1">
        <v>1</v>
      </c>
      <c r="D308" s="2">
        <v>13.22</v>
      </c>
      <c r="E308" s="23">
        <v>5.5</v>
      </c>
      <c r="F308" s="9">
        <v>-22.55</v>
      </c>
    </row>
    <row r="309" spans="1:6" ht="15">
      <c r="A309" s="1">
        <v>12099</v>
      </c>
      <c r="B309" s="1">
        <v>14</v>
      </c>
      <c r="C309" s="1">
        <v>2</v>
      </c>
      <c r="D309" s="2">
        <v>13.275</v>
      </c>
      <c r="E309" s="23">
        <v>4</v>
      </c>
      <c r="F309" s="9">
        <v>-21.17</v>
      </c>
    </row>
    <row r="310" spans="1:6" ht="15">
      <c r="A310" s="1">
        <v>12099</v>
      </c>
      <c r="B310" s="1">
        <v>14</v>
      </c>
      <c r="C310" s="1">
        <v>3</v>
      </c>
      <c r="D310" s="2">
        <v>13.315</v>
      </c>
      <c r="E310" s="23">
        <v>4</v>
      </c>
      <c r="F310" s="9">
        <v>-20.51</v>
      </c>
    </row>
    <row r="311" spans="1:6" ht="15">
      <c r="A311" s="1">
        <v>12099</v>
      </c>
      <c r="B311" s="1">
        <v>14</v>
      </c>
      <c r="C311" s="1">
        <v>4</v>
      </c>
      <c r="D311" s="2">
        <v>13.355</v>
      </c>
      <c r="E311" s="23">
        <v>4</v>
      </c>
      <c r="F311" s="9">
        <v>-20.08</v>
      </c>
    </row>
    <row r="312" spans="1:6" ht="15">
      <c r="A312" s="1">
        <v>12099</v>
      </c>
      <c r="B312" s="1">
        <v>14</v>
      </c>
      <c r="C312" s="1">
        <v>5</v>
      </c>
      <c r="D312" s="2">
        <v>13.395</v>
      </c>
      <c r="E312" s="23">
        <v>4</v>
      </c>
      <c r="F312" s="9">
        <v>-20.69</v>
      </c>
    </row>
    <row r="313" spans="1:6" ht="15">
      <c r="A313" s="1">
        <v>12099</v>
      </c>
      <c r="B313" s="1">
        <v>14</v>
      </c>
      <c r="C313" s="1">
        <v>6</v>
      </c>
      <c r="D313" s="2">
        <v>13.435</v>
      </c>
      <c r="E313" s="23">
        <v>4</v>
      </c>
      <c r="F313" s="9">
        <v>-21.64</v>
      </c>
    </row>
    <row r="314" spans="1:6" ht="15">
      <c r="A314" s="1">
        <v>12099</v>
      </c>
      <c r="B314" s="1">
        <v>14</v>
      </c>
      <c r="C314" s="1">
        <v>7</v>
      </c>
      <c r="D314" s="2">
        <v>13.475</v>
      </c>
      <c r="E314" s="23">
        <v>5.5</v>
      </c>
      <c r="F314" s="9">
        <v>-22.57</v>
      </c>
    </row>
    <row r="315" spans="1:6" ht="15">
      <c r="A315" s="1">
        <v>12099</v>
      </c>
      <c r="B315" s="1">
        <v>14</v>
      </c>
      <c r="C315" s="1">
        <v>8</v>
      </c>
      <c r="D315" s="2">
        <v>13.53</v>
      </c>
      <c r="E315" s="23">
        <v>5</v>
      </c>
      <c r="F315" s="9">
        <v>-23.26</v>
      </c>
    </row>
    <row r="316" spans="1:6" ht="15">
      <c r="A316" s="1">
        <v>12099</v>
      </c>
      <c r="B316" s="1">
        <v>14</v>
      </c>
      <c r="C316" s="1">
        <v>9</v>
      </c>
      <c r="D316" s="2">
        <v>13.58</v>
      </c>
      <c r="E316" s="23">
        <v>4</v>
      </c>
      <c r="F316" s="9">
        <v>-23.65</v>
      </c>
    </row>
    <row r="317" spans="1:6" ht="15">
      <c r="A317" s="1">
        <v>12099</v>
      </c>
      <c r="B317" s="1">
        <v>14</v>
      </c>
      <c r="C317" s="1">
        <v>10</v>
      </c>
      <c r="D317" s="2">
        <v>13.62</v>
      </c>
      <c r="E317" s="23">
        <v>4</v>
      </c>
      <c r="F317" s="9">
        <v>-23.91</v>
      </c>
    </row>
    <row r="318" spans="1:6" ht="15">
      <c r="A318" s="1">
        <v>12099</v>
      </c>
      <c r="B318" s="1">
        <v>14</v>
      </c>
      <c r="C318" s="1">
        <v>11</v>
      </c>
      <c r="D318" s="2">
        <v>13.66</v>
      </c>
      <c r="E318" s="23">
        <v>4</v>
      </c>
      <c r="F318" s="9">
        <v>-25.02</v>
      </c>
    </row>
    <row r="319" spans="1:6" ht="15">
      <c r="A319" s="1">
        <v>12099</v>
      </c>
      <c r="B319" s="1">
        <v>14</v>
      </c>
      <c r="C319" s="1">
        <v>12</v>
      </c>
      <c r="D319" s="2">
        <v>13.7</v>
      </c>
      <c r="E319" s="23">
        <v>4</v>
      </c>
      <c r="F319" s="9">
        <v>-25.8</v>
      </c>
    </row>
    <row r="320" spans="1:6" ht="15">
      <c r="A320" s="1">
        <v>12099</v>
      </c>
      <c r="B320" s="1">
        <v>14</v>
      </c>
      <c r="C320" s="1">
        <v>13</v>
      </c>
      <c r="D320" s="2">
        <v>13.74</v>
      </c>
      <c r="E320" s="23">
        <v>4</v>
      </c>
      <c r="F320" s="9">
        <v>-26.79</v>
      </c>
    </row>
    <row r="321" spans="1:6" ht="15">
      <c r="A321" s="1">
        <v>12099</v>
      </c>
      <c r="B321" s="1">
        <v>14</v>
      </c>
      <c r="C321" s="1">
        <v>14</v>
      </c>
      <c r="D321" s="2">
        <v>13.78</v>
      </c>
      <c r="E321" s="23">
        <v>4</v>
      </c>
      <c r="F321" s="9">
        <v>-28.06</v>
      </c>
    </row>
    <row r="322" spans="1:6" ht="15">
      <c r="A322" s="1">
        <v>12099</v>
      </c>
      <c r="B322" s="1">
        <v>14</v>
      </c>
      <c r="C322" s="1">
        <v>15</v>
      </c>
      <c r="D322" s="2">
        <v>13.82</v>
      </c>
      <c r="E322" s="23">
        <v>4</v>
      </c>
      <c r="F322" s="9">
        <v>-29.19</v>
      </c>
    </row>
    <row r="323" spans="1:6" ht="15">
      <c r="A323" s="1">
        <v>12099</v>
      </c>
      <c r="B323" s="1">
        <v>14</v>
      </c>
      <c r="C323" s="1">
        <v>16</v>
      </c>
      <c r="D323" s="2">
        <v>13.86</v>
      </c>
      <c r="E323" s="23">
        <v>4</v>
      </c>
      <c r="F323" s="9">
        <v>-30.07</v>
      </c>
    </row>
    <row r="324" spans="1:6" ht="15">
      <c r="A324" s="1">
        <v>12099</v>
      </c>
      <c r="B324" s="1">
        <v>14</v>
      </c>
      <c r="C324" s="1">
        <v>17</v>
      </c>
      <c r="D324" s="2">
        <v>13.9</v>
      </c>
      <c r="E324" s="23">
        <v>4</v>
      </c>
      <c r="F324" s="9">
        <v>-30.48</v>
      </c>
    </row>
    <row r="325" spans="1:6" ht="15">
      <c r="A325" s="1">
        <v>12099</v>
      </c>
      <c r="B325" s="1">
        <v>14</v>
      </c>
      <c r="C325" s="1">
        <v>18</v>
      </c>
      <c r="D325" s="2">
        <v>13.94</v>
      </c>
      <c r="E325" s="23">
        <v>4</v>
      </c>
      <c r="F325" s="9">
        <v>-30.77</v>
      </c>
    </row>
    <row r="326" spans="1:6" ht="15">
      <c r="A326" s="1">
        <v>12099</v>
      </c>
      <c r="B326" s="1">
        <v>14</v>
      </c>
      <c r="C326" s="1">
        <v>19</v>
      </c>
      <c r="D326" s="2">
        <v>13.98</v>
      </c>
      <c r="E326" s="23">
        <v>4</v>
      </c>
      <c r="F326" s="9">
        <v>-31.37</v>
      </c>
    </row>
    <row r="327" spans="1:6" ht="15">
      <c r="A327" s="1">
        <v>12099</v>
      </c>
      <c r="B327" s="1">
        <v>14</v>
      </c>
      <c r="C327" s="1">
        <v>20</v>
      </c>
      <c r="D327" s="2">
        <v>14.02</v>
      </c>
      <c r="E327" s="23">
        <v>4</v>
      </c>
      <c r="F327" s="9">
        <v>-32.32</v>
      </c>
    </row>
    <row r="328" spans="1:6" ht="15">
      <c r="A328" s="1">
        <v>12099</v>
      </c>
      <c r="B328" s="1">
        <v>14</v>
      </c>
      <c r="C328" s="1">
        <v>21</v>
      </c>
      <c r="D328" s="2">
        <v>14.06</v>
      </c>
      <c r="E328" s="23">
        <v>4</v>
      </c>
      <c r="F328" s="9">
        <v>-33.27</v>
      </c>
    </row>
    <row r="329" spans="1:6" ht="15">
      <c r="A329" s="1">
        <v>12099</v>
      </c>
      <c r="B329" s="1">
        <v>14</v>
      </c>
      <c r="C329" s="1">
        <v>22</v>
      </c>
      <c r="D329" s="2">
        <v>14.1</v>
      </c>
      <c r="E329" s="23">
        <v>4</v>
      </c>
      <c r="F329" s="9">
        <v>-33.87</v>
      </c>
    </row>
    <row r="330" spans="1:6" ht="15">
      <c r="A330" s="1">
        <v>12099</v>
      </c>
      <c r="B330" s="1">
        <v>14</v>
      </c>
      <c r="C330" s="1">
        <v>23</v>
      </c>
      <c r="D330" s="2">
        <v>14.14</v>
      </c>
      <c r="E330" s="23">
        <v>4</v>
      </c>
      <c r="F330" s="9">
        <v>-33.64</v>
      </c>
    </row>
    <row r="331" spans="1:6" ht="15">
      <c r="A331" s="1">
        <v>12099</v>
      </c>
      <c r="B331" s="1">
        <v>14</v>
      </c>
      <c r="C331" s="1">
        <v>24</v>
      </c>
      <c r="D331" s="2">
        <v>14.18</v>
      </c>
      <c r="E331" s="23">
        <v>5.5</v>
      </c>
      <c r="F331" s="9">
        <v>-32.68</v>
      </c>
    </row>
    <row r="332" spans="1:6" ht="15">
      <c r="A332" s="1">
        <v>12099</v>
      </c>
      <c r="B332" s="1">
        <v>15</v>
      </c>
      <c r="C332" s="1">
        <v>1</v>
      </c>
      <c r="D332" s="2">
        <v>14.235</v>
      </c>
      <c r="E332" s="23">
        <v>6</v>
      </c>
      <c r="F332" s="9">
        <v>-31.12</v>
      </c>
    </row>
    <row r="333" spans="1:6" ht="15">
      <c r="A333" s="1">
        <v>12099</v>
      </c>
      <c r="B333" s="1">
        <v>15</v>
      </c>
      <c r="C333" s="1">
        <v>2</v>
      </c>
      <c r="D333" s="2">
        <v>14.295</v>
      </c>
      <c r="E333" s="23">
        <v>5.5</v>
      </c>
      <c r="F333" s="9">
        <v>-29.2</v>
      </c>
    </row>
    <row r="334" spans="1:6" ht="15">
      <c r="A334" s="1">
        <v>12099</v>
      </c>
      <c r="B334" s="1">
        <v>15</v>
      </c>
      <c r="C334" s="1">
        <v>3</v>
      </c>
      <c r="D334" s="2">
        <v>14.35</v>
      </c>
      <c r="E334" s="23">
        <v>6</v>
      </c>
      <c r="F334" s="9">
        <v>-27.15</v>
      </c>
    </row>
    <row r="335" spans="1:6" ht="15">
      <c r="A335" s="1">
        <v>12099</v>
      </c>
      <c r="B335" s="1">
        <v>15</v>
      </c>
      <c r="C335" s="1">
        <v>4</v>
      </c>
      <c r="D335" s="2">
        <v>14.41</v>
      </c>
      <c r="E335" s="23">
        <v>4.4</v>
      </c>
      <c r="F335" s="9">
        <v>-23.93</v>
      </c>
    </row>
    <row r="336" spans="1:6" ht="15">
      <c r="A336" s="1">
        <v>12099</v>
      </c>
      <c r="B336" s="1">
        <v>15</v>
      </c>
      <c r="C336" s="1">
        <v>5</v>
      </c>
      <c r="D336" s="2">
        <v>14.454</v>
      </c>
      <c r="E336" s="23">
        <v>4.4</v>
      </c>
      <c r="F336" s="9">
        <v>-23.01</v>
      </c>
    </row>
    <row r="337" spans="1:6" ht="15">
      <c r="A337" s="1">
        <v>12099</v>
      </c>
      <c r="B337" s="1">
        <v>15</v>
      </c>
      <c r="C337" s="1">
        <v>6</v>
      </c>
      <c r="D337" s="2">
        <v>14.498</v>
      </c>
      <c r="E337" s="23">
        <v>4.4</v>
      </c>
      <c r="F337" s="9">
        <v>-22.89</v>
      </c>
    </row>
    <row r="338" spans="1:6" ht="15">
      <c r="A338" s="1">
        <v>12099</v>
      </c>
      <c r="B338" s="1">
        <v>15</v>
      </c>
      <c r="C338" s="1">
        <v>7</v>
      </c>
      <c r="D338" s="2">
        <v>14.542</v>
      </c>
      <c r="E338" s="23">
        <v>4.4</v>
      </c>
      <c r="F338" s="9">
        <v>-23.45</v>
      </c>
    </row>
    <row r="339" spans="1:6" ht="15">
      <c r="A339" s="1">
        <v>12099</v>
      </c>
      <c r="B339" s="1">
        <v>15</v>
      </c>
      <c r="C339" s="1">
        <v>8</v>
      </c>
      <c r="D339" s="2">
        <v>14.586</v>
      </c>
      <c r="E339" s="23">
        <v>4.4</v>
      </c>
      <c r="F339" s="9">
        <v>-24.92</v>
      </c>
    </row>
    <row r="340" spans="1:6" ht="15">
      <c r="A340" s="1">
        <v>12099</v>
      </c>
      <c r="B340" s="1">
        <v>15</v>
      </c>
      <c r="C340" s="1">
        <v>9</v>
      </c>
      <c r="D340" s="2">
        <v>14.63</v>
      </c>
      <c r="E340" s="23">
        <v>4.4</v>
      </c>
      <c r="F340" s="9">
        <v>-27.01</v>
      </c>
    </row>
    <row r="341" spans="1:6" ht="15">
      <c r="A341" s="1">
        <v>12099</v>
      </c>
      <c r="B341" s="1">
        <v>15</v>
      </c>
      <c r="C341" s="1">
        <v>10</v>
      </c>
      <c r="D341" s="2">
        <v>14.674</v>
      </c>
      <c r="E341" s="23">
        <v>4.4</v>
      </c>
      <c r="F341" s="9">
        <v>-27.57</v>
      </c>
    </row>
    <row r="342" spans="1:6" ht="15">
      <c r="A342" s="1">
        <v>12099</v>
      </c>
      <c r="B342" s="1">
        <v>15</v>
      </c>
      <c r="C342" s="1">
        <v>11</v>
      </c>
      <c r="D342" s="2">
        <v>14.718</v>
      </c>
      <c r="E342" s="23">
        <v>4.4</v>
      </c>
      <c r="F342" s="9">
        <v>-28.11</v>
      </c>
    </row>
    <row r="343" spans="1:6" ht="15">
      <c r="A343" s="1">
        <v>12099</v>
      </c>
      <c r="B343" s="1">
        <v>15</v>
      </c>
      <c r="C343" s="1">
        <v>12</v>
      </c>
      <c r="D343" s="2">
        <v>14.762</v>
      </c>
      <c r="E343" s="23">
        <v>4.4</v>
      </c>
      <c r="F343" s="9">
        <v>-27.99</v>
      </c>
    </row>
    <row r="344" spans="1:6" ht="15">
      <c r="A344" s="1">
        <v>12099</v>
      </c>
      <c r="B344" s="1">
        <v>15</v>
      </c>
      <c r="C344" s="1">
        <v>13</v>
      </c>
      <c r="D344" s="2">
        <v>14.806</v>
      </c>
      <c r="E344" s="23">
        <v>4.4</v>
      </c>
      <c r="F344" s="9">
        <v>-27.3</v>
      </c>
    </row>
    <row r="345" spans="1:6" ht="15">
      <c r="A345" s="1">
        <v>12099</v>
      </c>
      <c r="B345" s="1">
        <v>15</v>
      </c>
      <c r="C345" s="1">
        <v>14</v>
      </c>
      <c r="D345" s="2">
        <v>14.85</v>
      </c>
      <c r="E345" s="23">
        <v>4.4</v>
      </c>
      <c r="F345" s="9">
        <v>-26.72</v>
      </c>
    </row>
    <row r="346" spans="1:6" ht="15">
      <c r="A346" s="1">
        <v>12099</v>
      </c>
      <c r="B346" s="1">
        <v>15</v>
      </c>
      <c r="C346" s="1">
        <v>15</v>
      </c>
      <c r="D346" s="2">
        <v>14.894</v>
      </c>
      <c r="E346" s="23">
        <v>4.4</v>
      </c>
      <c r="F346" s="9">
        <v>-26.64</v>
      </c>
    </row>
    <row r="347" spans="1:6" ht="15">
      <c r="A347" s="1">
        <v>12099</v>
      </c>
      <c r="B347" s="1">
        <v>15</v>
      </c>
      <c r="C347" s="1">
        <v>16</v>
      </c>
      <c r="D347" s="2">
        <v>14.938</v>
      </c>
      <c r="E347" s="23">
        <v>4.4</v>
      </c>
      <c r="F347" s="9">
        <v>-27.32</v>
      </c>
    </row>
    <row r="348" spans="1:6" ht="15">
      <c r="A348" s="1">
        <v>12099</v>
      </c>
      <c r="B348" s="1">
        <v>15</v>
      </c>
      <c r="C348" s="1">
        <v>17</v>
      </c>
      <c r="D348" s="2">
        <v>14.982</v>
      </c>
      <c r="E348" s="23">
        <v>4.4</v>
      </c>
      <c r="F348" s="9">
        <v>-28.36</v>
      </c>
    </row>
    <row r="349" spans="1:6" ht="15">
      <c r="A349" s="1">
        <v>12099</v>
      </c>
      <c r="B349" s="1">
        <v>15</v>
      </c>
      <c r="C349" s="1">
        <v>18</v>
      </c>
      <c r="D349" s="2">
        <v>15.026</v>
      </c>
      <c r="E349" s="23">
        <v>4.4</v>
      </c>
      <c r="F349" s="9">
        <v>-29.37</v>
      </c>
    </row>
    <row r="350" spans="1:6" ht="15">
      <c r="A350" s="1">
        <v>12099</v>
      </c>
      <c r="B350" s="1">
        <v>15</v>
      </c>
      <c r="C350" s="1">
        <v>19</v>
      </c>
      <c r="D350" s="2">
        <v>15.07</v>
      </c>
      <c r="E350" s="23">
        <v>4.4</v>
      </c>
      <c r="F350" s="9">
        <v>-29.95</v>
      </c>
    </row>
    <row r="351" spans="1:6" ht="15">
      <c r="A351" s="1">
        <v>12099</v>
      </c>
      <c r="B351" s="1">
        <v>15</v>
      </c>
      <c r="C351" s="1">
        <v>20</v>
      </c>
      <c r="D351" s="2">
        <v>15.114</v>
      </c>
      <c r="E351" s="23">
        <v>4.4</v>
      </c>
      <c r="F351" s="9">
        <v>-30.02</v>
      </c>
    </row>
    <row r="352" spans="1:6" ht="15">
      <c r="A352" s="1">
        <v>12099</v>
      </c>
      <c r="B352" s="1">
        <v>15</v>
      </c>
      <c r="C352" s="1">
        <v>21</v>
      </c>
      <c r="D352" s="2">
        <v>15.158</v>
      </c>
      <c r="E352" s="23">
        <v>4.4</v>
      </c>
      <c r="F352" s="9">
        <v>-30.01</v>
      </c>
    </row>
    <row r="353" spans="1:6" ht="15">
      <c r="A353" s="1">
        <v>12099</v>
      </c>
      <c r="B353" s="1">
        <v>15</v>
      </c>
      <c r="C353" s="1">
        <v>22</v>
      </c>
      <c r="D353" s="2">
        <v>15.202</v>
      </c>
      <c r="E353" s="23">
        <v>4.3</v>
      </c>
      <c r="F353" s="9">
        <v>-30.13</v>
      </c>
    </row>
    <row r="354" spans="1:6" ht="15">
      <c r="A354" s="1">
        <v>12099</v>
      </c>
      <c r="B354" s="1">
        <v>15</v>
      </c>
      <c r="C354" s="1">
        <v>23</v>
      </c>
      <c r="D354" s="2">
        <v>15.245</v>
      </c>
      <c r="E354" s="23">
        <v>6</v>
      </c>
      <c r="F354" s="9">
        <v>-30.06</v>
      </c>
    </row>
    <row r="355" ht="15">
      <c r="F355" s="45">
        <v>-29.25</v>
      </c>
    </row>
    <row r="356" ht="15">
      <c r="F356" s="45">
        <v>-28.01</v>
      </c>
    </row>
    <row r="357" ht="15">
      <c r="F357" s="45">
        <v>-26.51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8"/>
  <sheetViews>
    <sheetView showOutlineSymbols="0" zoomScale="87" zoomScaleNormal="87" zoomScalePageLayoutView="0" workbookViewId="0" topLeftCell="A321">
      <selection activeCell="I360" sqref="I360"/>
    </sheetView>
  </sheetViews>
  <sheetFormatPr defaultColWidth="9.6640625" defaultRowHeight="15"/>
  <cols>
    <col min="1" max="1" width="12.4453125" style="10" customWidth="1"/>
    <col min="2" max="2" width="9.6640625" style="10" customWidth="1"/>
    <col min="3" max="3" width="9.6640625" style="9" customWidth="1"/>
    <col min="4" max="4" width="9.6640625" style="1" customWidth="1"/>
    <col min="5" max="6" width="9.6640625" style="10" customWidth="1"/>
    <col min="7" max="16384" width="9.6640625" style="1" customWidth="1"/>
  </cols>
  <sheetData>
    <row r="1" ht="15">
      <c r="A1" s="36" t="s">
        <v>58</v>
      </c>
    </row>
    <row r="3" spans="1:30" ht="17.25">
      <c r="A3" s="39" t="s">
        <v>56</v>
      </c>
      <c r="B3" s="40" t="s">
        <v>174</v>
      </c>
      <c r="C3" s="9" t="s">
        <v>175</v>
      </c>
      <c r="D3" s="1"/>
      <c r="E3" s="39" t="s">
        <v>160</v>
      </c>
      <c r="F3" s="40" t="s">
        <v>174</v>
      </c>
      <c r="G3" s="9"/>
      <c r="J3" s="1" t="s">
        <v>181</v>
      </c>
      <c r="K3" s="10"/>
      <c r="N3" s="43"/>
      <c r="O3" s="43"/>
      <c r="P3" s="1" t="s">
        <v>189</v>
      </c>
      <c r="T3" s="43"/>
      <c r="X3" s="3"/>
      <c r="AC3" s="2"/>
      <c r="AD3" s="2"/>
    </row>
    <row r="4" spans="1:30" ht="17.25">
      <c r="A4" t="s">
        <v>176</v>
      </c>
      <c r="B4" s="41" t="s">
        <v>176</v>
      </c>
      <c r="C4" s="9" t="s">
        <v>177</v>
      </c>
      <c r="D4" s="38" t="s">
        <v>178</v>
      </c>
      <c r="E4" t="s">
        <v>176</v>
      </c>
      <c r="F4" s="41" t="s">
        <v>176</v>
      </c>
      <c r="G4" s="42" t="s">
        <v>179</v>
      </c>
      <c r="H4" s="1" t="s">
        <v>178</v>
      </c>
      <c r="I4" s="1"/>
      <c r="J4" s="1" t="s">
        <v>182</v>
      </c>
      <c r="K4" s="10" t="s">
        <v>182</v>
      </c>
      <c r="L4" s="1" t="s">
        <v>183</v>
      </c>
      <c r="M4" s="10" t="s">
        <v>184</v>
      </c>
      <c r="N4" s="37" t="s">
        <v>185</v>
      </c>
      <c r="O4" s="37"/>
      <c r="P4" s="37" t="s">
        <v>190</v>
      </c>
      <c r="Q4" s="10" t="s">
        <v>190</v>
      </c>
      <c r="R4" s="37" t="s">
        <v>191</v>
      </c>
      <c r="S4" s="10" t="s">
        <v>192</v>
      </c>
      <c r="T4" s="43" t="s">
        <v>185</v>
      </c>
      <c r="X4" s="3"/>
      <c r="AC4" s="2"/>
      <c r="AD4" s="2"/>
    </row>
    <row r="5" spans="1:30" ht="17.25">
      <c r="A5" s="40" t="s">
        <v>161</v>
      </c>
      <c r="B5" s="40" t="s">
        <v>162</v>
      </c>
      <c r="C5" s="9" t="s">
        <v>180</v>
      </c>
      <c r="D5" s="1"/>
      <c r="E5" s="40" t="s">
        <v>161</v>
      </c>
      <c r="F5" s="40" t="s">
        <v>162</v>
      </c>
      <c r="G5" s="9"/>
      <c r="J5" s="1" t="s">
        <v>186</v>
      </c>
      <c r="K5" s="10" t="s">
        <v>186</v>
      </c>
      <c r="L5" s="1" t="s">
        <v>187</v>
      </c>
      <c r="M5" s="1" t="s">
        <v>187</v>
      </c>
      <c r="N5" s="43" t="s">
        <v>188</v>
      </c>
      <c r="O5" s="43"/>
      <c r="P5" s="1" t="s">
        <v>186</v>
      </c>
      <c r="Q5" s="10" t="s">
        <v>186</v>
      </c>
      <c r="R5" s="1" t="s">
        <v>193</v>
      </c>
      <c r="S5" s="10" t="s">
        <v>193</v>
      </c>
      <c r="T5" s="43" t="s">
        <v>188</v>
      </c>
      <c r="U5" s="2"/>
      <c r="V5" s="10"/>
      <c r="X5" s="3"/>
      <c r="Z5" s="2"/>
      <c r="AA5" s="2"/>
      <c r="AC5" s="2"/>
      <c r="AD5" s="2"/>
    </row>
    <row r="6" spans="1:30" ht="15">
      <c r="A6" s="2">
        <v>0</v>
      </c>
      <c r="B6" s="10">
        <v>0</v>
      </c>
      <c r="C6" s="9">
        <v>9.34</v>
      </c>
      <c r="D6" s="1">
        <v>1997</v>
      </c>
      <c r="E6" s="2">
        <v>0</v>
      </c>
      <c r="F6" s="2">
        <v>0</v>
      </c>
      <c r="G6" s="3">
        <v>-22.24</v>
      </c>
      <c r="H6" s="1">
        <v>1997</v>
      </c>
      <c r="I6" s="1"/>
      <c r="J6" s="1" t="s">
        <v>161</v>
      </c>
      <c r="K6" s="10" t="s">
        <v>162</v>
      </c>
      <c r="L6" s="1"/>
      <c r="M6" s="37" t="s">
        <v>162</v>
      </c>
      <c r="P6" s="1" t="s">
        <v>161</v>
      </c>
      <c r="Q6" s="10" t="s">
        <v>162</v>
      </c>
      <c r="R6" s="1"/>
      <c r="S6" s="1" t="s">
        <v>162</v>
      </c>
      <c r="U6" s="2"/>
      <c r="V6" s="10"/>
      <c r="X6" s="3"/>
      <c r="Z6" s="2"/>
      <c r="AA6" s="2"/>
      <c r="AC6" s="2"/>
      <c r="AD6" s="2"/>
    </row>
    <row r="7" spans="1:30" ht="15">
      <c r="A7" s="2">
        <v>0.055</v>
      </c>
      <c r="B7" s="10">
        <v>0.018499591</v>
      </c>
      <c r="C7" s="9">
        <v>6.48</v>
      </c>
      <c r="D7" s="1"/>
      <c r="E7" s="2">
        <v>0.055</v>
      </c>
      <c r="F7" s="2">
        <v>0.018499591</v>
      </c>
      <c r="G7" s="3">
        <v>-26.13</v>
      </c>
      <c r="J7" s="2">
        <v>0</v>
      </c>
      <c r="K7" s="10">
        <v>0</v>
      </c>
      <c r="L7" s="1">
        <v>1997</v>
      </c>
      <c r="M7" s="3">
        <v>11.385499903897744</v>
      </c>
      <c r="N7" s="1">
        <v>7</v>
      </c>
      <c r="O7" s="3"/>
      <c r="P7" s="2">
        <v>0</v>
      </c>
      <c r="Q7" s="2">
        <v>0</v>
      </c>
      <c r="R7" s="1">
        <v>1997</v>
      </c>
      <c r="S7" s="3">
        <v>9.476170682944652</v>
      </c>
      <c r="T7" s="1">
        <v>6</v>
      </c>
      <c r="U7" s="2"/>
      <c r="V7" s="10"/>
      <c r="X7" s="3"/>
      <c r="Z7" s="2"/>
      <c r="AA7" s="2"/>
      <c r="AC7" s="2"/>
      <c r="AD7" s="2"/>
    </row>
    <row r="8" spans="1:30" ht="15">
      <c r="A8" s="2">
        <v>0.097</v>
      </c>
      <c r="B8" s="10">
        <v>0.03271753840125359</v>
      </c>
      <c r="C8" s="9">
        <v>5.84</v>
      </c>
      <c r="D8" s="1"/>
      <c r="E8" s="2">
        <v>0.097</v>
      </c>
      <c r="F8" s="2">
        <v>0.03271753840125359</v>
      </c>
      <c r="G8" s="3">
        <v>-29.93</v>
      </c>
      <c r="J8" s="2">
        <v>0.333</v>
      </c>
      <c r="K8" s="10">
        <v>0.11385499903897743</v>
      </c>
      <c r="L8" s="1">
        <v>1996</v>
      </c>
      <c r="M8" s="3">
        <v>87.95805022873492</v>
      </c>
      <c r="N8" s="1">
        <v>50</v>
      </c>
      <c r="O8" s="3"/>
      <c r="P8" s="2">
        <v>0.278</v>
      </c>
      <c r="Q8" s="2">
        <v>0.09476170682944651</v>
      </c>
      <c r="R8" s="1">
        <v>1996</v>
      </c>
      <c r="S8" s="3">
        <v>86.66105774495303</v>
      </c>
      <c r="T8" s="1">
        <v>49</v>
      </c>
      <c r="U8" s="2"/>
      <c r="V8" s="10"/>
      <c r="X8" s="3"/>
      <c r="Z8" s="2"/>
      <c r="AA8" s="2"/>
      <c r="AC8" s="2"/>
      <c r="AD8" s="2"/>
    </row>
    <row r="9" spans="1:30" ht="15">
      <c r="A9" s="2">
        <v>0.139</v>
      </c>
      <c r="B9" s="10">
        <v>0.04700453537814122</v>
      </c>
      <c r="C9" s="9">
        <v>10.16</v>
      </c>
      <c r="D9" s="1"/>
      <c r="E9" s="2">
        <v>0.139</v>
      </c>
      <c r="F9" s="2">
        <v>0.04700453537814123</v>
      </c>
      <c r="G9" s="3">
        <v>-31.86</v>
      </c>
      <c r="J9" s="2">
        <v>2.603</v>
      </c>
      <c r="K9" s="10">
        <v>0.9934355013263266</v>
      </c>
      <c r="L9" s="1">
        <v>1995</v>
      </c>
      <c r="M9" s="3">
        <v>53.78876364315387</v>
      </c>
      <c r="N9" s="1">
        <v>28</v>
      </c>
      <c r="O9" s="3"/>
      <c r="P9" s="2">
        <v>2.527</v>
      </c>
      <c r="Q9" s="2">
        <v>0.9613722842789768</v>
      </c>
      <c r="R9" s="1">
        <v>1995</v>
      </c>
      <c r="S9" s="3">
        <v>48.494839388502996</v>
      </c>
      <c r="T9" s="1">
        <v>26</v>
      </c>
      <c r="U9" s="2"/>
      <c r="V9" s="10"/>
      <c r="X9" s="3"/>
      <c r="Z9" s="2"/>
      <c r="AA9" s="2"/>
      <c r="AC9" s="2"/>
      <c r="AD9" s="2"/>
    </row>
    <row r="10" spans="1:30" ht="15">
      <c r="A10" s="2">
        <v>0.181</v>
      </c>
      <c r="B10" s="10">
        <v>0.06136021003155133</v>
      </c>
      <c r="C10" s="9">
        <v>8.92</v>
      </c>
      <c r="D10" s="1"/>
      <c r="E10" s="2">
        <v>0.181</v>
      </c>
      <c r="F10" s="2">
        <v>0.06136021003155133</v>
      </c>
      <c r="G10" s="3">
        <v>-33.23</v>
      </c>
      <c r="J10" s="2">
        <v>3.828</v>
      </c>
      <c r="K10" s="10">
        <v>1.5313231377578653</v>
      </c>
      <c r="L10" s="1">
        <v>1994</v>
      </c>
      <c r="M10" s="3">
        <v>80.59449597259987</v>
      </c>
      <c r="N10" s="1">
        <v>39</v>
      </c>
      <c r="O10" s="3"/>
      <c r="P10" s="2">
        <v>3.64</v>
      </c>
      <c r="Q10" s="2">
        <v>1.4463206781640068</v>
      </c>
      <c r="R10" s="1">
        <v>1994</v>
      </c>
      <c r="S10" s="3">
        <v>78.60131752736437</v>
      </c>
      <c r="T10" s="1">
        <v>38</v>
      </c>
      <c r="U10" s="2"/>
      <c r="V10" s="10"/>
      <c r="X10" s="3"/>
      <c r="Z10" s="2"/>
      <c r="AA10" s="2"/>
      <c r="AC10" s="2"/>
      <c r="AD10" s="2"/>
    </row>
    <row r="11" spans="1:30" ht="15">
      <c r="A11" s="2">
        <v>0.223</v>
      </c>
      <c r="B11" s="10">
        <v>0.07578419199135462</v>
      </c>
      <c r="C11" s="9">
        <v>5.4</v>
      </c>
      <c r="D11" s="1"/>
      <c r="E11" s="2">
        <v>0.223</v>
      </c>
      <c r="F11" s="2">
        <v>0.07578419199135462</v>
      </c>
      <c r="G11" s="3">
        <v>-36.08</v>
      </c>
      <c r="J11" s="2">
        <v>5.532</v>
      </c>
      <c r="K11" s="10">
        <v>2.337268097483864</v>
      </c>
      <c r="L11" s="1">
        <v>1993</v>
      </c>
      <c r="M11" s="3">
        <v>71.77670232527534</v>
      </c>
      <c r="N11" s="1">
        <v>29</v>
      </c>
      <c r="O11" s="3"/>
      <c r="P11" s="2">
        <v>5.317</v>
      </c>
      <c r="Q11" s="2">
        <v>2.2323338534376505</v>
      </c>
      <c r="R11" s="1">
        <v>1993</v>
      </c>
      <c r="S11" s="3">
        <v>65.86189505874552</v>
      </c>
      <c r="T11" s="1">
        <v>30</v>
      </c>
      <c r="U11" s="2"/>
      <c r="V11" s="10"/>
      <c r="X11" s="3"/>
      <c r="Z11" s="2"/>
      <c r="AA11" s="2"/>
      <c r="AC11" s="2"/>
      <c r="AD11" s="2"/>
    </row>
    <row r="12" spans="1:30" ht="15">
      <c r="A12" s="2">
        <v>0.278</v>
      </c>
      <c r="B12" s="10">
        <v>0.09476170682944651</v>
      </c>
      <c r="C12" s="9">
        <v>7.38</v>
      </c>
      <c r="D12" s="1"/>
      <c r="E12" s="2">
        <v>0.278</v>
      </c>
      <c r="F12" s="2">
        <v>0.09476170682944651</v>
      </c>
      <c r="G12" s="3">
        <v>-34.61</v>
      </c>
      <c r="H12" s="1">
        <v>1996</v>
      </c>
      <c r="I12" s="1"/>
      <c r="J12" s="2">
        <v>6.961</v>
      </c>
      <c r="K12" s="10">
        <v>3.0550351207366173</v>
      </c>
      <c r="L12" s="1">
        <v>1992</v>
      </c>
      <c r="M12" s="3">
        <v>48.29158358377712</v>
      </c>
      <c r="N12" s="1">
        <v>23</v>
      </c>
      <c r="O12" s="3"/>
      <c r="P12" s="2">
        <v>6.64</v>
      </c>
      <c r="Q12" s="2">
        <v>2.8909528040251056</v>
      </c>
      <c r="R12" s="1">
        <v>1992</v>
      </c>
      <c r="S12" s="3">
        <v>46.666416541407685</v>
      </c>
      <c r="T12" s="1">
        <v>22</v>
      </c>
      <c r="U12" s="2"/>
      <c r="V12" s="10"/>
      <c r="X12" s="3"/>
      <c r="Z12" s="2"/>
      <c r="AA12" s="2"/>
      <c r="AC12" s="2"/>
      <c r="AD12" s="2"/>
    </row>
    <row r="13" spans="1:30" ht="15">
      <c r="A13" s="2">
        <v>0.333</v>
      </c>
      <c r="B13" s="10">
        <v>0.11385499903897743</v>
      </c>
      <c r="C13" s="9">
        <v>4.04</v>
      </c>
      <c r="D13" s="1">
        <v>1996</v>
      </c>
      <c r="E13" s="2">
        <v>0.333</v>
      </c>
      <c r="F13" s="2">
        <v>0.11385499903897743</v>
      </c>
      <c r="G13" s="3">
        <v>-30.63</v>
      </c>
      <c r="J13" s="2">
        <v>7.889</v>
      </c>
      <c r="K13" s="10">
        <v>3.5379509565743885</v>
      </c>
      <c r="L13" s="1">
        <v>1991</v>
      </c>
      <c r="M13" s="3">
        <v>72.85552043371185</v>
      </c>
      <c r="N13" s="1">
        <v>32</v>
      </c>
      <c r="O13" s="3"/>
      <c r="P13" s="2">
        <v>7.545</v>
      </c>
      <c r="Q13" s="2">
        <v>3.3576169694391824</v>
      </c>
      <c r="R13" s="1">
        <v>1991</v>
      </c>
      <c r="S13" s="3">
        <v>74.61075113251772</v>
      </c>
      <c r="T13" s="1">
        <v>33</v>
      </c>
      <c r="U13" s="2"/>
      <c r="V13" s="10"/>
      <c r="X13" s="3"/>
      <c r="Z13" s="2"/>
      <c r="AA13" s="2"/>
      <c r="AC13" s="2"/>
      <c r="AD13" s="2"/>
    </row>
    <row r="14" spans="1:30" ht="15">
      <c r="A14" s="2">
        <v>0.375</v>
      </c>
      <c r="B14" s="10">
        <v>0.12852311659007098</v>
      </c>
      <c r="C14" s="9">
        <v>7.48</v>
      </c>
      <c r="D14" s="1"/>
      <c r="E14" s="2">
        <v>0.375</v>
      </c>
      <c r="F14" s="2">
        <v>0.12852311659007098</v>
      </c>
      <c r="G14" s="3">
        <v>-28.25</v>
      </c>
      <c r="J14" s="2">
        <v>9.251</v>
      </c>
      <c r="K14" s="10">
        <v>4.266506160911507</v>
      </c>
      <c r="L14" s="1">
        <v>1990</v>
      </c>
      <c r="M14" s="3">
        <v>73.21555884785971</v>
      </c>
      <c r="N14" s="1">
        <v>35</v>
      </c>
      <c r="O14" s="3"/>
      <c r="P14" s="2">
        <v>8.95</v>
      </c>
      <c r="Q14" s="2">
        <v>4.10372448076436</v>
      </c>
      <c r="R14" s="1">
        <v>1990</v>
      </c>
      <c r="S14" s="3">
        <v>71.05230810643314</v>
      </c>
      <c r="T14" s="1">
        <v>33</v>
      </c>
      <c r="U14" s="2"/>
      <c r="V14" s="10"/>
      <c r="X14" s="3"/>
      <c r="Z14" s="2"/>
      <c r="AA14" s="2"/>
      <c r="AC14" s="2"/>
      <c r="AD14" s="2"/>
    </row>
    <row r="15" spans="1:30" ht="15">
      <c r="A15" s="2">
        <v>0.417</v>
      </c>
      <c r="B15" s="10">
        <v>0.1432578504398</v>
      </c>
      <c r="C15" s="9">
        <v>5.58</v>
      </c>
      <c r="D15" s="1"/>
      <c r="E15" s="2">
        <v>0.417</v>
      </c>
      <c r="F15" s="2">
        <v>0.1432578504398</v>
      </c>
      <c r="G15" s="3">
        <v>-26.38</v>
      </c>
      <c r="J15" s="2">
        <v>10.584</v>
      </c>
      <c r="K15" s="10">
        <v>4.998661749390104</v>
      </c>
      <c r="L15" s="1">
        <v>1989</v>
      </c>
      <c r="M15" s="3">
        <v>54.776454110051716</v>
      </c>
      <c r="N15" s="1">
        <v>24</v>
      </c>
      <c r="O15" s="3"/>
      <c r="P15" s="2">
        <v>10.251</v>
      </c>
      <c r="Q15" s="2">
        <v>4.814247561828691</v>
      </c>
      <c r="R15" s="1">
        <v>1989</v>
      </c>
      <c r="S15" s="3">
        <v>61.40934850563173</v>
      </c>
      <c r="T15" s="1">
        <v>28</v>
      </c>
      <c r="U15" s="2"/>
      <c r="V15" s="10"/>
      <c r="X15" s="3"/>
      <c r="Z15" s="2"/>
      <c r="AA15" s="2"/>
      <c r="AC15" s="2"/>
      <c r="AD15" s="2"/>
    </row>
    <row r="16" spans="1:27" ht="15">
      <c r="A16" s="2">
        <v>0.459</v>
      </c>
      <c r="B16" s="10">
        <v>0.1580588387493219</v>
      </c>
      <c r="C16" s="9">
        <v>7.68</v>
      </c>
      <c r="D16" s="1"/>
      <c r="E16" s="2">
        <v>0.459</v>
      </c>
      <c r="F16" s="2">
        <v>0.15805883874932192</v>
      </c>
      <c r="G16" s="3">
        <v>-25.65</v>
      </c>
      <c r="J16" s="2">
        <v>11.563</v>
      </c>
      <c r="K16" s="10">
        <v>5.546426290490621</v>
      </c>
      <c r="L16" s="1">
        <v>1988</v>
      </c>
      <c r="M16" s="3">
        <v>66.64177169534354</v>
      </c>
      <c r="N16" s="1">
        <v>25</v>
      </c>
      <c r="O16" s="3"/>
      <c r="P16" s="2">
        <v>11.353</v>
      </c>
      <c r="Q16" s="2">
        <v>5.428341046885008</v>
      </c>
      <c r="R16" s="1">
        <v>1988</v>
      </c>
      <c r="S16" s="3">
        <v>66.18076134678947</v>
      </c>
      <c r="T16" s="1">
        <v>26</v>
      </c>
      <c r="U16" s="2"/>
      <c r="V16" s="10"/>
      <c r="X16" s="3"/>
      <c r="Z16" s="2"/>
      <c r="AA16" s="2"/>
    </row>
    <row r="17" spans="1:30" ht="15">
      <c r="A17" s="2">
        <v>0.501</v>
      </c>
      <c r="B17" s="10">
        <v>0.1729257211873716</v>
      </c>
      <c r="C17" s="9">
        <v>4.06</v>
      </c>
      <c r="D17" s="1"/>
      <c r="E17" s="2">
        <v>0.501</v>
      </c>
      <c r="F17" s="2">
        <v>0.17292572118737162</v>
      </c>
      <c r="G17" s="3">
        <v>-24.63</v>
      </c>
      <c r="J17" s="2">
        <v>12.737</v>
      </c>
      <c r="K17" s="10">
        <v>6.2128440074440565</v>
      </c>
      <c r="L17" s="1">
        <v>1987</v>
      </c>
      <c r="M17" s="3">
        <v>89.82429204371076</v>
      </c>
      <c r="N17" s="1">
        <v>34</v>
      </c>
      <c r="O17" s="3"/>
      <c r="P17" s="2">
        <v>12.522</v>
      </c>
      <c r="Q17" s="2">
        <v>6.090148660352903</v>
      </c>
      <c r="R17" s="1">
        <v>1987</v>
      </c>
      <c r="S17" s="3">
        <v>86.1410047959497</v>
      </c>
      <c r="T17" s="1">
        <v>33</v>
      </c>
      <c r="U17" s="2"/>
      <c r="V17" s="10"/>
      <c r="X17" s="3"/>
      <c r="Z17" s="2"/>
      <c r="AA17" s="2"/>
      <c r="AC17" s="2"/>
      <c r="AD17" s="2"/>
    </row>
    <row r="18" spans="1:30" ht="15">
      <c r="A18" s="2">
        <v>0.556</v>
      </c>
      <c r="B18" s="10">
        <v>0.19248007775120685</v>
      </c>
      <c r="C18" s="9">
        <v>8.3</v>
      </c>
      <c r="D18" s="1"/>
      <c r="E18" s="2">
        <v>0.556</v>
      </c>
      <c r="F18" s="2">
        <v>0.1924800777512069</v>
      </c>
      <c r="G18" s="3">
        <v>-24.22</v>
      </c>
      <c r="J18" s="2">
        <v>14.295</v>
      </c>
      <c r="K18" s="10">
        <v>7.111086927881164</v>
      </c>
      <c r="L18" s="1">
        <v>1986</v>
      </c>
      <c r="M18" s="3">
        <v>50.350536967830536</v>
      </c>
      <c r="N18" s="1">
        <v>19</v>
      </c>
      <c r="O18" s="3"/>
      <c r="P18" s="2">
        <v>14.02</v>
      </c>
      <c r="Q18" s="2">
        <v>6.9515587083124</v>
      </c>
      <c r="R18" s="1">
        <v>1986</v>
      </c>
      <c r="S18" s="3">
        <v>63.73286509690743</v>
      </c>
      <c r="T18" s="1">
        <v>24</v>
      </c>
      <c r="X18" s="3"/>
      <c r="AC18" s="2"/>
      <c r="AD18" s="2"/>
    </row>
    <row r="19" spans="1:30" ht="15">
      <c r="A19" s="2">
        <v>0.611</v>
      </c>
      <c r="B19" s="10">
        <v>0.21214611041087048</v>
      </c>
      <c r="C19" s="9">
        <v>4.62</v>
      </c>
      <c r="D19" s="1"/>
      <c r="E19" s="2">
        <v>0.611</v>
      </c>
      <c r="F19" s="2">
        <v>0.2121461104108705</v>
      </c>
      <c r="G19" s="3">
        <v>-24.11</v>
      </c>
      <c r="J19" s="2">
        <v>15.158</v>
      </c>
      <c r="K19" s="10">
        <v>7.6145922975594695</v>
      </c>
      <c r="L19" s="1">
        <v>1985</v>
      </c>
      <c r="M19" s="9"/>
      <c r="N19" s="9"/>
      <c r="O19" s="9"/>
      <c r="P19" s="2">
        <v>15.158</v>
      </c>
      <c r="Q19" s="2">
        <v>7.5888873592814745</v>
      </c>
      <c r="R19" s="1">
        <v>1985</v>
      </c>
      <c r="S19" s="3"/>
      <c r="T19" s="2"/>
      <c r="U19" s="2"/>
      <c r="V19" s="10"/>
      <c r="X19" s="3"/>
      <c r="AC19" s="2"/>
      <c r="AD19" s="2"/>
    </row>
    <row r="20" spans="1:30" ht="15">
      <c r="A20" s="2">
        <v>0.666</v>
      </c>
      <c r="B20" s="10">
        <v>0.23192302114404106</v>
      </c>
      <c r="C20" s="9">
        <v>6.22</v>
      </c>
      <c r="D20" s="1"/>
      <c r="E20" s="2">
        <v>0.666</v>
      </c>
      <c r="F20" s="2">
        <v>0.23192302114404112</v>
      </c>
      <c r="G20" s="3">
        <v>-23.84</v>
      </c>
      <c r="J20" s="11"/>
      <c r="K20" s="10"/>
      <c r="M20" s="2"/>
      <c r="N20" s="2"/>
      <c r="O20" s="2"/>
      <c r="T20" s="2"/>
      <c r="U20" s="2"/>
      <c r="V20" s="10"/>
      <c r="X20" s="3"/>
      <c r="AB20" s="2"/>
      <c r="AC20" s="2"/>
      <c r="AD20" s="2"/>
    </row>
    <row r="21" spans="1:30" ht="15">
      <c r="A21" s="2">
        <v>0.721</v>
      </c>
      <c r="B21" s="10">
        <v>0.2518100163193052</v>
      </c>
      <c r="C21" s="9">
        <v>6.98</v>
      </c>
      <c r="D21" s="1"/>
      <c r="E21" s="2">
        <v>0.721</v>
      </c>
      <c r="F21" s="2">
        <v>0.2518100163193052</v>
      </c>
      <c r="G21" s="3">
        <v>-23.87</v>
      </c>
      <c r="J21" s="11"/>
      <c r="K21" s="10"/>
      <c r="M21" s="2"/>
      <c r="N21" s="2"/>
      <c r="O21" s="2"/>
      <c r="T21" s="2"/>
      <c r="U21" s="2"/>
      <c r="V21" s="10"/>
      <c r="X21" s="3"/>
      <c r="AA21" s="2"/>
      <c r="AC21" s="2"/>
      <c r="AD21" s="2"/>
    </row>
    <row r="22" spans="1:30" ht="15">
      <c r="A22" s="2">
        <v>0.763</v>
      </c>
      <c r="B22" s="10">
        <v>0.2670799107793917</v>
      </c>
      <c r="C22" s="9">
        <v>6.7</v>
      </c>
      <c r="D22" s="1"/>
      <c r="E22" s="2">
        <v>0.763</v>
      </c>
      <c r="F22" s="2">
        <v>0.2670799107793917</v>
      </c>
      <c r="G22" s="3">
        <v>-25.17</v>
      </c>
      <c r="J22" s="11"/>
      <c r="K22" s="10"/>
      <c r="M22" s="3"/>
      <c r="N22" s="3"/>
      <c r="O22" s="3"/>
      <c r="U22" s="2"/>
      <c r="V22" s="10"/>
      <c r="X22" s="3"/>
      <c r="Z22" s="2"/>
      <c r="AA22" s="2"/>
      <c r="AB22" s="3"/>
      <c r="AC22" s="2"/>
      <c r="AD22" s="2"/>
    </row>
    <row r="23" spans="1:30" ht="15">
      <c r="A23" s="2">
        <v>0.805</v>
      </c>
      <c r="B23" s="10">
        <v>0.2824131359061021</v>
      </c>
      <c r="C23" s="9">
        <v>6.18</v>
      </c>
      <c r="D23" s="1"/>
      <c r="E23" s="2">
        <v>0.805</v>
      </c>
      <c r="F23" s="2">
        <v>0.2824131359061022</v>
      </c>
      <c r="G23" s="3">
        <v>-26.07</v>
      </c>
      <c r="J23" s="11"/>
      <c r="K23" s="10"/>
      <c r="M23" s="3"/>
      <c r="N23" s="3"/>
      <c r="O23" s="3"/>
      <c r="T23" s="2"/>
      <c r="U23" s="2"/>
      <c r="V23" s="10"/>
      <c r="X23" s="3"/>
      <c r="Z23" s="2"/>
      <c r="AA23" s="2"/>
      <c r="AB23" s="3"/>
      <c r="AC23" s="2"/>
      <c r="AD23" s="2"/>
    </row>
    <row r="24" spans="1:30" ht="15">
      <c r="A24" s="2">
        <v>0.847</v>
      </c>
      <c r="B24" s="10">
        <v>0.2978093436646839</v>
      </c>
      <c r="C24" s="9">
        <v>2.74</v>
      </c>
      <c r="D24" s="1"/>
      <c r="E24" s="2">
        <v>0.847</v>
      </c>
      <c r="F24" s="2">
        <v>0.2978093436646839</v>
      </c>
      <c r="G24" s="3">
        <v>-25.96</v>
      </c>
      <c r="K24" s="2"/>
      <c r="L24" s="10"/>
      <c r="M24" s="3"/>
      <c r="N24" s="3"/>
      <c r="O24" s="3"/>
      <c r="T24" s="2"/>
      <c r="U24" s="2"/>
      <c r="V24" s="10"/>
      <c r="X24" s="3"/>
      <c r="Z24" s="2"/>
      <c r="AA24" s="2"/>
      <c r="AB24" s="3"/>
      <c r="AC24" s="2"/>
      <c r="AD24" s="2"/>
    </row>
    <row r="25" spans="1:30" ht="15">
      <c r="A25" s="2">
        <v>0.889</v>
      </c>
      <c r="B25" s="10">
        <v>0.3132681874980875</v>
      </c>
      <c r="C25" s="9">
        <v>4.38</v>
      </c>
      <c r="D25" s="1"/>
      <c r="E25" s="2">
        <v>0.889</v>
      </c>
      <c r="F25" s="2">
        <v>0.31326818749808755</v>
      </c>
      <c r="G25" s="3">
        <v>-24.9</v>
      </c>
      <c r="K25" s="2"/>
      <c r="L25" s="10"/>
      <c r="U25" s="2"/>
      <c r="V25" s="10"/>
      <c r="X25" s="3"/>
      <c r="Z25" s="2"/>
      <c r="AA25" s="2"/>
      <c r="AB25" s="3"/>
      <c r="AC25" s="2"/>
      <c r="AD25" s="2"/>
    </row>
    <row r="26" spans="1:30" ht="15">
      <c r="A26" s="2">
        <v>0.935</v>
      </c>
      <c r="B26" s="10">
        <v>0.33026752564046064</v>
      </c>
      <c r="C26" s="9">
        <v>8.72</v>
      </c>
      <c r="D26" s="1"/>
      <c r="E26" s="2">
        <v>0.935</v>
      </c>
      <c r="F26" s="2">
        <v>0.3302675256404607</v>
      </c>
      <c r="G26" s="3">
        <v>-25.67</v>
      </c>
      <c r="K26" s="2"/>
      <c r="L26" s="10"/>
      <c r="M26" s="3"/>
      <c r="N26" s="3"/>
      <c r="O26" s="3"/>
      <c r="U26" s="2"/>
      <c r="V26" s="10"/>
      <c r="X26" s="3"/>
      <c r="Z26" s="2"/>
      <c r="AA26" s="2"/>
      <c r="AB26" s="3"/>
      <c r="AC26" s="2"/>
      <c r="AD26" s="2"/>
    </row>
    <row r="27" spans="1:30" ht="15">
      <c r="A27" s="2">
        <v>0.99</v>
      </c>
      <c r="B27" s="10">
        <v>0.3506816452819032</v>
      </c>
      <c r="C27" s="9">
        <v>10.1</v>
      </c>
      <c r="D27" s="1"/>
      <c r="E27" s="2">
        <v>0.99</v>
      </c>
      <c r="F27" s="2">
        <v>0.35068164528190326</v>
      </c>
      <c r="G27" s="3">
        <v>-29.61</v>
      </c>
      <c r="J27" s="11"/>
      <c r="K27" s="10"/>
      <c r="M27" s="2"/>
      <c r="N27" s="2"/>
      <c r="O27" s="2"/>
      <c r="U27" s="2"/>
      <c r="V27" s="10"/>
      <c r="X27" s="3"/>
      <c r="Z27" s="2"/>
      <c r="AA27" s="2"/>
      <c r="AB27" s="3"/>
      <c r="AC27" s="2"/>
      <c r="AD27" s="2"/>
    </row>
    <row r="28" spans="1:30" ht="15">
      <c r="A28" s="2">
        <v>1.045</v>
      </c>
      <c r="B28" s="10">
        <v>0.37120126261173203</v>
      </c>
      <c r="C28" s="9">
        <v>2.68</v>
      </c>
      <c r="D28" s="1"/>
      <c r="E28" s="2">
        <v>1.045</v>
      </c>
      <c r="F28" s="2">
        <v>0.37120126261173203</v>
      </c>
      <c r="G28" s="3">
        <v>-30.38</v>
      </c>
      <c r="J28" s="11"/>
      <c r="K28" s="10"/>
      <c r="M28" s="2"/>
      <c r="N28" s="2"/>
      <c r="O28" s="2"/>
      <c r="U28" s="2"/>
      <c r="V28" s="10"/>
      <c r="X28" s="3"/>
      <c r="Z28" s="2"/>
      <c r="AA28" s="2"/>
      <c r="AC28" s="2"/>
      <c r="AD28" s="2"/>
    </row>
    <row r="29" spans="1:30" ht="15">
      <c r="A29" s="2">
        <v>1.088</v>
      </c>
      <c r="B29" s="10">
        <v>0.3873257554506343</v>
      </c>
      <c r="C29" s="9">
        <v>9.48</v>
      </c>
      <c r="D29" s="1"/>
      <c r="E29" s="2">
        <v>1.088</v>
      </c>
      <c r="F29" s="2">
        <v>0.38732575545063436</v>
      </c>
      <c r="G29" s="3">
        <v>-31.23</v>
      </c>
      <c r="J29" s="11"/>
      <c r="K29" s="10"/>
      <c r="L29" s="9"/>
      <c r="M29" s="2"/>
      <c r="N29" s="2"/>
      <c r="O29" s="2"/>
      <c r="U29" s="2"/>
      <c r="V29" s="10"/>
      <c r="X29" s="3"/>
      <c r="Z29" s="2"/>
      <c r="AA29" s="2"/>
      <c r="AB29" s="12"/>
      <c r="AC29" s="2"/>
      <c r="AD29" s="2"/>
    </row>
    <row r="30" spans="1:30" ht="15">
      <c r="A30" s="2">
        <v>1.131</v>
      </c>
      <c r="B30" s="10">
        <v>0.4035138521316031</v>
      </c>
      <c r="C30" s="9">
        <v>9.88</v>
      </c>
      <c r="D30" s="1"/>
      <c r="E30" s="2">
        <v>1.131</v>
      </c>
      <c r="F30" s="2">
        <v>0.4035138521316032</v>
      </c>
      <c r="G30" s="3">
        <v>-32.23</v>
      </c>
      <c r="J30" s="11"/>
      <c r="K30" s="10"/>
      <c r="L30" s="9"/>
      <c r="M30" s="2"/>
      <c r="N30" s="2"/>
      <c r="O30" s="2"/>
      <c r="P30" s="11"/>
      <c r="Q30" s="10"/>
      <c r="R30" s="3"/>
      <c r="S30" s="2"/>
      <c r="U30" s="2"/>
      <c r="V30" s="10"/>
      <c r="X30" s="3"/>
      <c r="Z30" s="2"/>
      <c r="AA30" s="2"/>
      <c r="AB30" s="12"/>
      <c r="AC30" s="2"/>
      <c r="AD30" s="2"/>
    </row>
    <row r="31" spans="1:30" ht="15">
      <c r="A31" s="2">
        <v>1.174</v>
      </c>
      <c r="B31" s="10">
        <v>0.41976519134414675</v>
      </c>
      <c r="C31" s="9">
        <v>3.26</v>
      </c>
      <c r="D31" s="1"/>
      <c r="E31" s="2">
        <v>1.174</v>
      </c>
      <c r="F31" s="2">
        <v>0.4197651913441468</v>
      </c>
      <c r="G31" s="3">
        <v>-32.37</v>
      </c>
      <c r="J31" s="11"/>
      <c r="K31" s="10"/>
      <c r="L31" s="9"/>
      <c r="M31" s="2"/>
      <c r="N31" s="2"/>
      <c r="O31" s="2"/>
      <c r="P31" s="11"/>
      <c r="Q31" s="10"/>
      <c r="R31" s="3"/>
      <c r="S31" s="2"/>
      <c r="U31" s="2"/>
      <c r="V31" s="10"/>
      <c r="X31" s="3"/>
      <c r="Z31" s="2"/>
      <c r="AA31" s="2"/>
      <c r="AB31" s="12"/>
      <c r="AC31" s="2"/>
      <c r="AD31" s="2"/>
    </row>
    <row r="32" spans="1:30" ht="15">
      <c r="A32" s="2">
        <v>1.217</v>
      </c>
      <c r="B32" s="10">
        <v>0.4360794133737809</v>
      </c>
      <c r="C32" s="9">
        <v>8.84</v>
      </c>
      <c r="D32" s="1"/>
      <c r="E32" s="2">
        <v>1.217</v>
      </c>
      <c r="F32" s="2">
        <v>0.43607941337378103</v>
      </c>
      <c r="G32" s="3">
        <v>-32.03</v>
      </c>
      <c r="J32" s="11"/>
      <c r="K32" s="10"/>
      <c r="L32" s="9"/>
      <c r="M32" s="2"/>
      <c r="N32" s="2"/>
      <c r="O32" s="2"/>
      <c r="P32" s="11"/>
      <c r="Q32" s="10"/>
      <c r="R32" s="3"/>
      <c r="S32" s="2"/>
      <c r="U32" s="2"/>
      <c r="V32" s="10"/>
      <c r="X32" s="3"/>
      <c r="Z32" s="2"/>
      <c r="AA32" s="2"/>
      <c r="AB32" s="13"/>
      <c r="AC32" s="2"/>
      <c r="AD32" s="2"/>
    </row>
    <row r="33" spans="1:30" ht="15">
      <c r="A33" s="2">
        <v>1.26</v>
      </c>
      <c r="B33" s="10">
        <v>0.4524561600983914</v>
      </c>
      <c r="C33" s="9">
        <v>4.08</v>
      </c>
      <c r="D33" s="1"/>
      <c r="E33" s="2">
        <v>1.26</v>
      </c>
      <c r="F33" s="2">
        <v>0.45245616009839146</v>
      </c>
      <c r="G33" s="3">
        <v>-30.46</v>
      </c>
      <c r="J33" s="11"/>
      <c r="K33" s="10"/>
      <c r="L33" s="9"/>
      <c r="M33" s="2"/>
      <c r="N33" s="2"/>
      <c r="O33" s="2"/>
      <c r="P33" s="11"/>
      <c r="Q33" s="10"/>
      <c r="R33" s="3"/>
      <c r="S33" s="2"/>
      <c r="U33" s="2"/>
      <c r="V33" s="10"/>
      <c r="X33" s="3"/>
      <c r="Z33" s="2"/>
      <c r="AA33" s="2"/>
      <c r="AB33" s="3"/>
      <c r="AC33" s="2"/>
      <c r="AD33" s="2"/>
    </row>
    <row r="34" spans="1:30" ht="15">
      <c r="A34" s="2">
        <v>1.305</v>
      </c>
      <c r="B34" s="10">
        <v>0.4696596756769778</v>
      </c>
      <c r="C34" s="9">
        <v>4.7</v>
      </c>
      <c r="D34" s="1"/>
      <c r="E34" s="2">
        <v>1.305</v>
      </c>
      <c r="F34" s="2">
        <v>0.46965967567697786</v>
      </c>
      <c r="G34" s="3">
        <v>-29.03</v>
      </c>
      <c r="J34" s="11"/>
      <c r="K34" s="10"/>
      <c r="L34" s="9"/>
      <c r="M34" s="2"/>
      <c r="N34" s="2"/>
      <c r="O34" s="2"/>
      <c r="P34" s="11"/>
      <c r="Q34" s="10"/>
      <c r="R34" s="3"/>
      <c r="S34" s="2"/>
      <c r="U34" s="2"/>
      <c r="V34" s="10"/>
      <c r="X34" s="3"/>
      <c r="Z34" s="2"/>
      <c r="AA34" s="2"/>
      <c r="AB34" s="3"/>
      <c r="AC34" s="2"/>
      <c r="AD34" s="2"/>
    </row>
    <row r="35" spans="1:30" ht="15">
      <c r="A35" s="2">
        <v>1.35</v>
      </c>
      <c r="B35" s="10">
        <v>0.48693087924485146</v>
      </c>
      <c r="C35" s="9">
        <v>6.3</v>
      </c>
      <c r="D35" s="1"/>
      <c r="E35" s="2">
        <v>1.35</v>
      </c>
      <c r="F35" s="2">
        <v>0.48693087924485157</v>
      </c>
      <c r="G35" s="3">
        <v>-26.96</v>
      </c>
      <c r="J35" s="11"/>
      <c r="K35" s="10"/>
      <c r="L35" s="9"/>
      <c r="M35" s="2"/>
      <c r="N35" s="2"/>
      <c r="O35" s="2"/>
      <c r="P35" s="11"/>
      <c r="Q35" s="10"/>
      <c r="R35" s="3"/>
      <c r="U35" s="2"/>
      <c r="V35" s="10"/>
      <c r="X35" s="3"/>
      <c r="AC35" s="2"/>
      <c r="AD35" s="2"/>
    </row>
    <row r="36" spans="1:30" ht="15">
      <c r="A36" s="2">
        <v>1.405</v>
      </c>
      <c r="B36" s="10">
        <v>0.5081223629142476</v>
      </c>
      <c r="C36" s="9">
        <v>5.52</v>
      </c>
      <c r="D36" s="1"/>
      <c r="E36" s="2">
        <v>1.405</v>
      </c>
      <c r="F36" s="2">
        <v>0.5081223629142477</v>
      </c>
      <c r="G36" s="3">
        <v>-21.57</v>
      </c>
      <c r="J36" s="11"/>
      <c r="K36" s="10"/>
      <c r="L36" s="9"/>
      <c r="M36" s="2"/>
      <c r="N36" s="2"/>
      <c r="O36" s="2"/>
      <c r="P36" s="11"/>
      <c r="Q36" s="10"/>
      <c r="R36" s="3"/>
      <c r="U36" s="2"/>
      <c r="V36" s="10"/>
      <c r="X36" s="3"/>
      <c r="Z36" s="2"/>
      <c r="AA36" s="2"/>
      <c r="AB36" s="3"/>
      <c r="AC36" s="2"/>
      <c r="AD36" s="2"/>
    </row>
    <row r="37" spans="1:30" ht="15">
      <c r="A37" s="2">
        <v>1.46</v>
      </c>
      <c r="B37" s="10">
        <v>0.5294136871479319</v>
      </c>
      <c r="C37" s="9">
        <v>6.6</v>
      </c>
      <c r="D37" s="1"/>
      <c r="E37" s="2">
        <v>1.46</v>
      </c>
      <c r="F37" s="2">
        <v>0.5294136871479319</v>
      </c>
      <c r="G37" s="3">
        <v>-25.73</v>
      </c>
      <c r="J37" s="11"/>
      <c r="K37" s="10"/>
      <c r="L37" s="9"/>
      <c r="M37" s="2"/>
      <c r="N37" s="2"/>
      <c r="O37" s="2"/>
      <c r="P37" s="11"/>
      <c r="Q37" s="10"/>
      <c r="R37" s="3"/>
      <c r="T37" s="2"/>
      <c r="U37" s="2"/>
      <c r="V37" s="10"/>
      <c r="X37" s="3"/>
      <c r="Z37" s="2"/>
      <c r="AA37" s="2"/>
      <c r="AB37" s="3"/>
      <c r="AC37" s="2"/>
      <c r="AD37" s="2"/>
    </row>
    <row r="38" spans="1:30" ht="15">
      <c r="A38" s="2">
        <v>1.505</v>
      </c>
      <c r="B38" s="10">
        <v>0.546914950648801</v>
      </c>
      <c r="C38" s="9">
        <v>2.5</v>
      </c>
      <c r="D38" s="1"/>
      <c r="E38" s="2">
        <v>1.505</v>
      </c>
      <c r="F38" s="2">
        <v>0.546914950648801</v>
      </c>
      <c r="G38" s="3">
        <v>-27.33</v>
      </c>
      <c r="J38" s="11"/>
      <c r="K38" s="10"/>
      <c r="L38" s="9"/>
      <c r="M38" s="2"/>
      <c r="N38" s="2"/>
      <c r="O38" s="2"/>
      <c r="P38" s="11"/>
      <c r="Q38" s="10"/>
      <c r="R38" s="3"/>
      <c r="U38" s="2"/>
      <c r="V38" s="10"/>
      <c r="X38" s="3"/>
      <c r="Z38" s="2"/>
      <c r="AA38" s="2"/>
      <c r="AB38" s="3"/>
      <c r="AC38" s="2"/>
      <c r="AD38" s="2"/>
    </row>
    <row r="39" spans="1:30" ht="15">
      <c r="A39" s="2">
        <v>1.55</v>
      </c>
      <c r="B39" s="10">
        <v>0.5644821169558139</v>
      </c>
      <c r="C39" s="9">
        <v>3.46</v>
      </c>
      <c r="D39" s="1"/>
      <c r="E39" s="2">
        <v>1.55</v>
      </c>
      <c r="F39" s="2">
        <v>0.5644821169558139</v>
      </c>
      <c r="G39" s="3">
        <v>-27.12</v>
      </c>
      <c r="J39" s="11"/>
      <c r="K39" s="10"/>
      <c r="L39" s="9"/>
      <c r="M39" s="2"/>
      <c r="N39" s="2"/>
      <c r="O39" s="2"/>
      <c r="P39" s="11"/>
      <c r="Q39" s="10"/>
      <c r="R39" s="3"/>
      <c r="T39" s="2"/>
      <c r="U39" s="2"/>
      <c r="V39" s="10"/>
      <c r="X39" s="3"/>
      <c r="Z39" s="2"/>
      <c r="AA39" s="2"/>
      <c r="AB39" s="3"/>
      <c r="AC39" s="2"/>
      <c r="AD39" s="2"/>
    </row>
    <row r="40" spans="1:30" ht="15">
      <c r="A40" s="2">
        <v>1.595</v>
      </c>
      <c r="B40" s="10">
        <v>0.5821147895251707</v>
      </c>
      <c r="C40" s="9">
        <v>7.26</v>
      </c>
      <c r="D40" s="1"/>
      <c r="E40" s="2">
        <v>1.595</v>
      </c>
      <c r="F40" s="2">
        <v>0.5821147895251707</v>
      </c>
      <c r="G40" s="3">
        <v>-26.48</v>
      </c>
      <c r="J40" s="11"/>
      <c r="K40" s="10"/>
      <c r="L40" s="9"/>
      <c r="M40" s="2"/>
      <c r="N40" s="2"/>
      <c r="O40" s="2"/>
      <c r="P40" s="11"/>
      <c r="Q40" s="10"/>
      <c r="R40" s="3"/>
      <c r="T40" s="2"/>
      <c r="U40" s="2"/>
      <c r="V40" s="10"/>
      <c r="X40" s="3"/>
      <c r="Z40" s="2"/>
      <c r="AA40" s="2"/>
      <c r="AB40" s="3"/>
      <c r="AC40" s="2"/>
      <c r="AD40" s="2"/>
    </row>
    <row r="41" spans="1:30" ht="15">
      <c r="A41" s="2">
        <v>1.64</v>
      </c>
      <c r="B41" s="10">
        <v>0.5998125736849645</v>
      </c>
      <c r="C41" s="9">
        <v>7.9</v>
      </c>
      <c r="D41" s="1"/>
      <c r="E41" s="2">
        <v>1.64</v>
      </c>
      <c r="F41" s="2">
        <v>0.5998125736849645</v>
      </c>
      <c r="G41" s="3">
        <v>-25.8</v>
      </c>
      <c r="J41" s="11"/>
      <c r="K41" s="10"/>
      <c r="L41" s="9"/>
      <c r="M41" s="2"/>
      <c r="N41" s="2"/>
      <c r="O41" s="2"/>
      <c r="P41" s="11"/>
      <c r="Q41" s="10"/>
      <c r="R41" s="3"/>
      <c r="T41" s="11"/>
      <c r="U41" s="2"/>
      <c r="V41" s="10"/>
      <c r="X41" s="3"/>
      <c r="Z41" s="2"/>
      <c r="AA41" s="2"/>
      <c r="AB41" s="3"/>
      <c r="AC41" s="2"/>
      <c r="AD41" s="2"/>
    </row>
    <row r="42" spans="1:30" ht="15">
      <c r="A42" s="2">
        <v>1.685</v>
      </c>
      <c r="B42" s="10">
        <v>0.6175750766306145</v>
      </c>
      <c r="C42" s="9">
        <v>7.32</v>
      </c>
      <c r="D42" s="1"/>
      <c r="E42" s="2">
        <v>1.685</v>
      </c>
      <c r="F42" s="2">
        <v>0.6175750766306146</v>
      </c>
      <c r="G42" s="3">
        <v>-26.98</v>
      </c>
      <c r="J42" s="11"/>
      <c r="K42" s="10"/>
      <c r="L42" s="9"/>
      <c r="M42" s="2"/>
      <c r="N42" s="2"/>
      <c r="O42" s="2"/>
      <c r="P42" s="11"/>
      <c r="Q42" s="10"/>
      <c r="R42" s="3"/>
      <c r="U42" s="2"/>
      <c r="V42" s="10"/>
      <c r="X42" s="3"/>
      <c r="Z42" s="2"/>
      <c r="AA42" s="2"/>
      <c r="AB42" s="3"/>
      <c r="AC42" s="2"/>
      <c r="AD42" s="2"/>
    </row>
    <row r="43" spans="1:30" ht="15">
      <c r="A43" s="2">
        <v>1.74</v>
      </c>
      <c r="B43" s="10">
        <v>0.6393634253735639</v>
      </c>
      <c r="C43" s="9">
        <v>13.82</v>
      </c>
      <c r="D43" s="1"/>
      <c r="E43" s="2">
        <v>1.74</v>
      </c>
      <c r="F43" s="2">
        <v>0.639363425373564</v>
      </c>
      <c r="G43" s="3">
        <v>-27.96</v>
      </c>
      <c r="J43" s="11"/>
      <c r="K43" s="10"/>
      <c r="L43" s="9"/>
      <c r="M43" s="2"/>
      <c r="N43" s="2"/>
      <c r="O43" s="2"/>
      <c r="P43" s="11"/>
      <c r="Q43" s="10"/>
      <c r="R43" s="3"/>
      <c r="U43" s="2"/>
      <c r="V43" s="10"/>
      <c r="X43" s="3"/>
      <c r="Z43" s="2"/>
      <c r="AA43" s="2"/>
      <c r="AB43" s="3"/>
      <c r="AC43" s="2"/>
      <c r="AD43" s="2"/>
    </row>
    <row r="44" spans="1:30" ht="15">
      <c r="A44" s="2">
        <v>1.795</v>
      </c>
      <c r="B44" s="10">
        <v>0.6612472232210233</v>
      </c>
      <c r="C44" s="9">
        <v>6.22</v>
      </c>
      <c r="D44" s="1"/>
      <c r="E44" s="2">
        <v>1.795</v>
      </c>
      <c r="F44" s="2">
        <v>0.6612472232210234</v>
      </c>
      <c r="G44" s="3">
        <v>-28.06</v>
      </c>
      <c r="J44" s="11"/>
      <c r="K44" s="10"/>
      <c r="L44" s="9"/>
      <c r="M44" s="2"/>
      <c r="N44" s="2"/>
      <c r="O44" s="2"/>
      <c r="P44" s="11"/>
      <c r="Q44" s="10"/>
      <c r="R44" s="3"/>
      <c r="U44" s="2"/>
      <c r="V44" s="10"/>
      <c r="X44" s="3"/>
      <c r="Z44" s="2"/>
      <c r="AA44" s="2"/>
      <c r="AB44" s="3"/>
      <c r="AC44" s="2"/>
      <c r="AD44" s="2"/>
    </row>
    <row r="45" spans="1:30" ht="15">
      <c r="A45" s="2">
        <v>1.84</v>
      </c>
      <c r="B45" s="10">
        <v>0.679229665613892</v>
      </c>
      <c r="C45" s="9">
        <v>9.06</v>
      </c>
      <c r="D45" s="1"/>
      <c r="E45" s="2">
        <v>1.84</v>
      </c>
      <c r="F45" s="2">
        <v>0.6792296656138922</v>
      </c>
      <c r="G45" s="3">
        <v>-25.31</v>
      </c>
      <c r="J45" s="11"/>
      <c r="K45" s="10"/>
      <c r="L45" s="9"/>
      <c r="M45" s="2"/>
      <c r="N45" s="2"/>
      <c r="O45" s="2"/>
      <c r="U45" s="2"/>
      <c r="V45" s="10"/>
      <c r="X45" s="3"/>
      <c r="Z45" s="2"/>
      <c r="AA45" s="2"/>
      <c r="AB45" s="3"/>
      <c r="AC45" s="2"/>
      <c r="AD45" s="2"/>
    </row>
    <row r="46" spans="1:30" ht="15">
      <c r="A46" s="2">
        <v>1.885</v>
      </c>
      <c r="B46" s="10">
        <v>0.697275103468156</v>
      </c>
      <c r="C46" s="9">
        <v>18.12</v>
      </c>
      <c r="D46" s="1"/>
      <c r="E46" s="2">
        <v>1.885</v>
      </c>
      <c r="F46" s="2">
        <v>0.6972751034681561</v>
      </c>
      <c r="G46" s="3">
        <v>-23.68</v>
      </c>
      <c r="J46" s="11"/>
      <c r="K46" s="10"/>
      <c r="L46" s="9"/>
      <c r="M46" s="2"/>
      <c r="N46" s="2"/>
      <c r="O46" s="2"/>
      <c r="P46" s="11"/>
      <c r="Q46" s="10"/>
      <c r="R46" s="3"/>
      <c r="U46" s="2"/>
      <c r="V46" s="10"/>
      <c r="X46" s="3"/>
      <c r="Z46" s="2"/>
      <c r="AA46" s="2"/>
      <c r="AB46" s="3"/>
      <c r="AC46" s="2"/>
      <c r="AD46" s="2"/>
    </row>
    <row r="47" spans="1:30" ht="15">
      <c r="A47" s="2">
        <v>1.93</v>
      </c>
      <c r="B47" s="10">
        <v>0.7153831540656881</v>
      </c>
      <c r="C47" s="9">
        <v>7.48</v>
      </c>
      <c r="D47" s="1"/>
      <c r="E47" s="2">
        <v>1.93</v>
      </c>
      <c r="F47" s="2">
        <v>0.7153831540656882</v>
      </c>
      <c r="G47" s="3">
        <v>-23.64</v>
      </c>
      <c r="J47" s="11"/>
      <c r="K47" s="10"/>
      <c r="L47" s="9"/>
      <c r="M47" s="2"/>
      <c r="N47" s="2"/>
      <c r="O47" s="2"/>
      <c r="P47" s="11"/>
      <c r="Q47" s="10"/>
      <c r="R47" s="3"/>
      <c r="U47" s="2"/>
      <c r="V47" s="10"/>
      <c r="X47" s="3"/>
      <c r="Z47" s="2"/>
      <c r="AA47" s="2"/>
      <c r="AB47" s="3"/>
      <c r="AC47" s="2"/>
      <c r="AD47" s="2"/>
    </row>
    <row r="48" spans="1:30" ht="15">
      <c r="A48" s="2">
        <v>1.975</v>
      </c>
      <c r="B48" s="10">
        <v>0.7335534365262623</v>
      </c>
      <c r="C48" s="9">
        <v>5.78</v>
      </c>
      <c r="D48" s="1"/>
      <c r="E48" s="2">
        <v>1.975</v>
      </c>
      <c r="F48" s="2">
        <v>0.7335534365262625</v>
      </c>
      <c r="G48" s="3">
        <v>-23.71</v>
      </c>
      <c r="M48" s="2"/>
      <c r="N48" s="2"/>
      <c r="O48" s="2"/>
      <c r="P48" s="11"/>
      <c r="Q48" s="10"/>
      <c r="R48" s="3"/>
      <c r="U48" s="2"/>
      <c r="V48" s="10"/>
      <c r="X48" s="3"/>
      <c r="Z48" s="2"/>
      <c r="AA48" s="2"/>
      <c r="AB48" s="3"/>
      <c r="AC48" s="2"/>
      <c r="AD48" s="2"/>
    </row>
    <row r="49" spans="1:30" ht="15">
      <c r="A49" s="2">
        <v>2.03</v>
      </c>
      <c r="B49" s="10">
        <v>0.7558371574200383</v>
      </c>
      <c r="C49" s="9">
        <v>16.78</v>
      </c>
      <c r="D49" s="1"/>
      <c r="E49" s="2">
        <v>2.03</v>
      </c>
      <c r="F49" s="2">
        <v>0.7558371574200384</v>
      </c>
      <c r="G49" s="3">
        <v>-23.26</v>
      </c>
      <c r="J49" s="11"/>
      <c r="K49" s="10"/>
      <c r="L49" s="9"/>
      <c r="M49" s="2"/>
      <c r="N49" s="2"/>
      <c r="O49" s="2"/>
      <c r="P49" s="11"/>
      <c r="Q49" s="10"/>
      <c r="R49" s="3"/>
      <c r="U49" s="2"/>
      <c r="V49" s="10"/>
      <c r="X49" s="3"/>
      <c r="Z49" s="2"/>
      <c r="AA49" s="2"/>
      <c r="AB49" s="3"/>
      <c r="AC49" s="2"/>
      <c r="AD49" s="2"/>
    </row>
    <row r="50" spans="1:30" ht="15">
      <c r="A50" s="2">
        <v>2.085</v>
      </c>
      <c r="B50" s="10">
        <v>0.7782126498452889</v>
      </c>
      <c r="C50" s="9">
        <v>23.06</v>
      </c>
      <c r="D50" s="1"/>
      <c r="E50" s="2">
        <v>2.085</v>
      </c>
      <c r="F50" s="2">
        <v>0.778212649845289</v>
      </c>
      <c r="G50" s="3">
        <v>-24.11</v>
      </c>
      <c r="J50" s="11"/>
      <c r="K50" s="10"/>
      <c r="L50" s="9"/>
      <c r="M50" s="2"/>
      <c r="N50" s="2"/>
      <c r="O50" s="2"/>
      <c r="P50" s="11"/>
      <c r="Q50" s="10"/>
      <c r="R50" s="3"/>
      <c r="U50" s="2"/>
      <c r="V50" s="10"/>
      <c r="X50" s="3"/>
      <c r="Z50" s="2"/>
      <c r="AA50" s="2"/>
      <c r="AB50" s="3"/>
      <c r="AC50" s="2"/>
      <c r="AD50" s="2"/>
    </row>
    <row r="51" spans="1:30" ht="15">
      <c r="A51" s="2">
        <v>2.123</v>
      </c>
      <c r="B51" s="10">
        <v>0.7937350137290152</v>
      </c>
      <c r="C51" s="9">
        <v>32.46</v>
      </c>
      <c r="D51" s="1"/>
      <c r="E51" s="2">
        <v>2.123</v>
      </c>
      <c r="F51" s="2">
        <v>0.7937350137290154</v>
      </c>
      <c r="G51" s="3">
        <v>-25.13</v>
      </c>
      <c r="J51" s="11"/>
      <c r="K51" s="10"/>
      <c r="L51" s="9"/>
      <c r="M51" s="2"/>
      <c r="N51" s="2"/>
      <c r="O51" s="2"/>
      <c r="P51" s="11"/>
      <c r="Q51" s="10"/>
      <c r="R51" s="3"/>
      <c r="U51" s="2"/>
      <c r="V51" s="10"/>
      <c r="X51" s="3"/>
      <c r="Z51" s="2"/>
      <c r="AA51" s="2"/>
      <c r="AB51" s="3"/>
      <c r="AC51" s="2"/>
      <c r="AD51" s="2"/>
    </row>
    <row r="52" spans="1:30" ht="15">
      <c r="A52" s="2">
        <v>2.161</v>
      </c>
      <c r="B52" s="10">
        <v>0.8093005835801941</v>
      </c>
      <c r="C52" s="9">
        <v>30.8</v>
      </c>
      <c r="D52" s="1"/>
      <c r="E52" s="2">
        <v>2.161</v>
      </c>
      <c r="F52" s="2">
        <v>0.8093005835801942</v>
      </c>
      <c r="G52" s="3">
        <v>-26.41</v>
      </c>
      <c r="J52" s="11"/>
      <c r="K52" s="10"/>
      <c r="L52" s="9"/>
      <c r="M52" s="2"/>
      <c r="N52" s="2"/>
      <c r="O52" s="2"/>
      <c r="P52" s="11"/>
      <c r="Q52" s="10"/>
      <c r="R52" s="3"/>
      <c r="U52" s="2"/>
      <c r="V52" s="10"/>
      <c r="X52" s="3"/>
      <c r="Z52" s="2"/>
      <c r="AA52" s="2"/>
      <c r="AB52" s="3"/>
      <c r="AC52" s="2"/>
      <c r="AD52" s="2"/>
    </row>
    <row r="53" spans="1:30" ht="15">
      <c r="A53" s="2">
        <v>2.199</v>
      </c>
      <c r="B53" s="10">
        <v>0.8249091358549068</v>
      </c>
      <c r="C53" s="9">
        <v>9.24</v>
      </c>
      <c r="D53" s="1"/>
      <c r="E53" s="2">
        <v>2.199</v>
      </c>
      <c r="F53" s="2">
        <v>0.8249091358549069</v>
      </c>
      <c r="G53" s="3">
        <v>-27.69</v>
      </c>
      <c r="J53" s="11"/>
      <c r="K53" s="10"/>
      <c r="L53" s="9"/>
      <c r="M53" s="2"/>
      <c r="N53" s="2"/>
      <c r="O53" s="2"/>
      <c r="P53" s="11"/>
      <c r="Q53" s="10"/>
      <c r="R53" s="3"/>
      <c r="U53" s="2"/>
      <c r="V53" s="10"/>
      <c r="X53" s="3"/>
      <c r="Z53" s="2"/>
      <c r="AA53" s="2"/>
      <c r="AB53" s="3"/>
      <c r="AC53" s="2"/>
      <c r="AD53" s="2"/>
    </row>
    <row r="54" spans="1:30" ht="15">
      <c r="A54" s="2">
        <v>2.237</v>
      </c>
      <c r="B54" s="10">
        <v>0.8405604479293726</v>
      </c>
      <c r="C54" s="9">
        <v>9.68</v>
      </c>
      <c r="D54" s="1"/>
      <c r="E54" s="2">
        <v>2.237</v>
      </c>
      <c r="F54" s="2">
        <v>0.8405604479293728</v>
      </c>
      <c r="G54" s="3">
        <v>-28.84</v>
      </c>
      <c r="J54" s="11"/>
      <c r="K54" s="10"/>
      <c r="L54" s="9"/>
      <c r="M54" s="2"/>
      <c r="N54" s="2"/>
      <c r="O54" s="2"/>
      <c r="P54" s="11"/>
      <c r="Q54" s="10"/>
      <c r="R54" s="3"/>
      <c r="U54" s="2"/>
      <c r="V54" s="10"/>
      <c r="X54" s="3"/>
      <c r="Z54" s="2"/>
      <c r="AA54" s="2"/>
      <c r="AB54" s="3"/>
      <c r="AC54" s="2"/>
      <c r="AD54" s="2"/>
    </row>
    <row r="55" spans="1:30" ht="15">
      <c r="A55" s="2">
        <v>2.275</v>
      </c>
      <c r="B55" s="10">
        <v>0.8562542980979878</v>
      </c>
      <c r="C55" s="9">
        <v>11.08</v>
      </c>
      <c r="D55" s="1"/>
      <c r="E55" s="2">
        <v>2.275</v>
      </c>
      <c r="F55" s="2">
        <v>0.856254298097988</v>
      </c>
      <c r="G55" s="3">
        <v>-29.22</v>
      </c>
      <c r="J55" s="11"/>
      <c r="K55" s="10"/>
      <c r="L55" s="9"/>
      <c r="M55" s="2"/>
      <c r="N55" s="2"/>
      <c r="O55" s="2"/>
      <c r="P55" s="11"/>
      <c r="Q55" s="10"/>
      <c r="R55" s="3"/>
      <c r="U55" s="2"/>
      <c r="V55" s="10"/>
      <c r="X55" s="3"/>
      <c r="Z55" s="2"/>
      <c r="AA55" s="2"/>
      <c r="AB55" s="3"/>
      <c r="AC55" s="2"/>
      <c r="AD55" s="2"/>
    </row>
    <row r="56" spans="1:30" ht="15">
      <c r="A56" s="2">
        <v>2.325</v>
      </c>
      <c r="B56" s="10">
        <v>0.8769597816155903</v>
      </c>
      <c r="C56" s="9">
        <v>6.74</v>
      </c>
      <c r="D56" s="1"/>
      <c r="E56" s="2">
        <v>2.325</v>
      </c>
      <c r="F56" s="2">
        <v>0.8769597816155906</v>
      </c>
      <c r="G56" s="3">
        <v>-28.08</v>
      </c>
      <c r="J56" s="11"/>
      <c r="K56" s="10"/>
      <c r="L56" s="9"/>
      <c r="M56" s="2"/>
      <c r="N56" s="2"/>
      <c r="O56" s="2"/>
      <c r="P56" s="11"/>
      <c r="Q56" s="10"/>
      <c r="R56" s="3"/>
      <c r="U56" s="2"/>
      <c r="V56" s="10"/>
      <c r="X56" s="3"/>
      <c r="Z56" s="2"/>
      <c r="AA56" s="2"/>
      <c r="AB56" s="3"/>
      <c r="AC56" s="2"/>
      <c r="AD56" s="2"/>
    </row>
    <row r="57" spans="1:30" ht="15">
      <c r="A57" s="2">
        <v>2.375</v>
      </c>
      <c r="B57" s="10">
        <v>0.8977380885814975</v>
      </c>
      <c r="C57" s="9">
        <v>3.92</v>
      </c>
      <c r="D57" s="1"/>
      <c r="E57" s="2">
        <v>2.375</v>
      </c>
      <c r="F57" s="2">
        <v>0.8977380885814977</v>
      </c>
      <c r="G57" s="3">
        <v>-28.55</v>
      </c>
      <c r="J57" s="11"/>
      <c r="K57" s="10"/>
      <c r="L57" s="9"/>
      <c r="M57" s="2"/>
      <c r="N57" s="2"/>
      <c r="O57" s="2"/>
      <c r="P57" s="11"/>
      <c r="Q57" s="10"/>
      <c r="R57" s="3"/>
      <c r="U57" s="2"/>
      <c r="V57" s="10"/>
      <c r="X57" s="3"/>
      <c r="Z57" s="2"/>
      <c r="AA57" s="2"/>
      <c r="AB57" s="3"/>
      <c r="AC57" s="2"/>
      <c r="AD57" s="2"/>
    </row>
    <row r="58" spans="1:28" ht="15">
      <c r="A58" s="2">
        <v>2.413</v>
      </c>
      <c r="B58" s="10">
        <v>0.9135845691033818</v>
      </c>
      <c r="C58" s="9">
        <v>3.86</v>
      </c>
      <c r="D58" s="1"/>
      <c r="E58" s="2">
        <v>2.413</v>
      </c>
      <c r="F58" s="2">
        <v>0.9135845691033819</v>
      </c>
      <c r="G58" s="3">
        <v>-29.48</v>
      </c>
      <c r="J58" s="11"/>
      <c r="K58" s="10"/>
      <c r="L58" s="9"/>
      <c r="M58" s="2"/>
      <c r="N58" s="2"/>
      <c r="O58" s="2"/>
      <c r="P58" s="11"/>
      <c r="Q58" s="10"/>
      <c r="R58" s="3"/>
      <c r="U58" s="2"/>
      <c r="V58" s="10"/>
      <c r="X58" s="3"/>
      <c r="Z58" s="2"/>
      <c r="AA58" s="2"/>
      <c r="AB58" s="3"/>
    </row>
    <row r="59" spans="1:30" ht="15">
      <c r="A59" s="2">
        <v>2.451</v>
      </c>
      <c r="B59" s="10">
        <v>0.9294725727903446</v>
      </c>
      <c r="C59" s="9">
        <v>8.86</v>
      </c>
      <c r="D59" s="1"/>
      <c r="E59" s="2">
        <v>2.451</v>
      </c>
      <c r="F59" s="2">
        <v>0.9294725727903448</v>
      </c>
      <c r="G59" s="3">
        <v>-30.18</v>
      </c>
      <c r="J59" s="11"/>
      <c r="K59" s="10"/>
      <c r="L59" s="9"/>
      <c r="M59" s="2"/>
      <c r="N59" s="2"/>
      <c r="O59" s="2"/>
      <c r="P59" s="11"/>
      <c r="Q59" s="10"/>
      <c r="R59" s="3"/>
      <c r="U59" s="2"/>
      <c r="V59" s="10"/>
      <c r="X59" s="3"/>
      <c r="Z59" s="2"/>
      <c r="AA59" s="2"/>
      <c r="AB59" s="3"/>
      <c r="AC59" s="2"/>
      <c r="AD59" s="2"/>
    </row>
    <row r="60" spans="1:30" ht="15">
      <c r="A60" s="2">
        <v>2.489</v>
      </c>
      <c r="B60" s="10">
        <v>0.9454018830709596</v>
      </c>
      <c r="C60" s="9">
        <v>5.6</v>
      </c>
      <c r="D60" s="1"/>
      <c r="E60" s="2">
        <v>2.489</v>
      </c>
      <c r="F60" s="2">
        <v>0.9454018830709598</v>
      </c>
      <c r="G60" s="3">
        <v>-30.27</v>
      </c>
      <c r="J60" s="11"/>
      <c r="K60" s="10"/>
      <c r="L60" s="9"/>
      <c r="M60" s="2"/>
      <c r="N60" s="2"/>
      <c r="O60" s="2"/>
      <c r="P60" s="11"/>
      <c r="Q60" s="10"/>
      <c r="R60" s="3"/>
      <c r="X60" s="3"/>
      <c r="Z60" s="2"/>
      <c r="AA60" s="2"/>
      <c r="AB60" s="3"/>
      <c r="AC60" s="2"/>
      <c r="AD60" s="2"/>
    </row>
    <row r="61" spans="1:30" ht="15">
      <c r="A61" s="2">
        <v>2.527</v>
      </c>
      <c r="B61" s="10">
        <v>0.9613722842789765</v>
      </c>
      <c r="C61" s="9">
        <v>2.8</v>
      </c>
      <c r="D61" s="1"/>
      <c r="E61" s="2">
        <v>2.527</v>
      </c>
      <c r="F61" s="2">
        <v>0.9613722842789768</v>
      </c>
      <c r="G61" s="3">
        <v>-29.69</v>
      </c>
      <c r="H61" s="1">
        <v>1995</v>
      </c>
      <c r="J61" s="11"/>
      <c r="K61" s="10"/>
      <c r="L61" s="9"/>
      <c r="M61" s="2"/>
      <c r="N61" s="2"/>
      <c r="O61" s="2"/>
      <c r="P61" s="11"/>
      <c r="Q61" s="10"/>
      <c r="R61" s="3"/>
      <c r="U61" s="2"/>
      <c r="V61" s="10"/>
      <c r="X61" s="3"/>
      <c r="Z61" s="2"/>
      <c r="AA61" s="2"/>
      <c r="AB61" s="3"/>
      <c r="AC61" s="2"/>
      <c r="AD61" s="2"/>
    </row>
    <row r="62" spans="1:30" ht="15">
      <c r="A62" s="2">
        <v>2.565</v>
      </c>
      <c r="B62" s="10">
        <v>0.9773835616513593</v>
      </c>
      <c r="C62" s="9">
        <v>1.68</v>
      </c>
      <c r="D62" s="1"/>
      <c r="E62" s="2">
        <v>2.565</v>
      </c>
      <c r="F62" s="2">
        <v>0.9773835616513595</v>
      </c>
      <c r="G62" s="3">
        <v>-29.12</v>
      </c>
      <c r="J62" s="11"/>
      <c r="K62" s="10"/>
      <c r="L62" s="9"/>
      <c r="M62" s="2"/>
      <c r="N62" s="2"/>
      <c r="O62" s="2"/>
      <c r="P62" s="11"/>
      <c r="Q62" s="10"/>
      <c r="R62" s="3"/>
      <c r="U62" s="2"/>
      <c r="V62" s="10"/>
      <c r="X62" s="3"/>
      <c r="Z62" s="2"/>
      <c r="AA62" s="2"/>
      <c r="AB62" s="3"/>
      <c r="AC62" s="2"/>
      <c r="AD62" s="2"/>
    </row>
    <row r="63" spans="1:30" ht="15">
      <c r="A63" s="2">
        <v>2.603</v>
      </c>
      <c r="B63" s="10">
        <v>0.9934355013263266</v>
      </c>
      <c r="C63" s="9">
        <v>3.18</v>
      </c>
      <c r="D63" s="1">
        <v>1995</v>
      </c>
      <c r="E63" s="2">
        <v>2.603</v>
      </c>
      <c r="F63" s="2">
        <v>0.993435501326327</v>
      </c>
      <c r="G63" s="3">
        <v>-28.15</v>
      </c>
      <c r="J63" s="11"/>
      <c r="K63" s="10"/>
      <c r="L63" s="9"/>
      <c r="M63" s="2"/>
      <c r="N63" s="2"/>
      <c r="O63" s="2"/>
      <c r="P63" s="11"/>
      <c r="Q63" s="10"/>
      <c r="R63" s="3"/>
      <c r="U63" s="2"/>
      <c r="V63" s="10"/>
      <c r="X63" s="3"/>
      <c r="Z63" s="2"/>
      <c r="AA63" s="2"/>
      <c r="AB63" s="3"/>
      <c r="AC63" s="2"/>
      <c r="AD63" s="2"/>
    </row>
    <row r="64" spans="1:30" ht="15">
      <c r="A64" s="2">
        <v>2.641</v>
      </c>
      <c r="B64" s="10">
        <v>1.0095278903413907</v>
      </c>
      <c r="C64" s="9">
        <v>4.98</v>
      </c>
      <c r="D64" s="1"/>
      <c r="E64" s="2">
        <v>2.641</v>
      </c>
      <c r="F64" s="2">
        <v>1.009527890341391</v>
      </c>
      <c r="G64" s="3">
        <v>-27.37</v>
      </c>
      <c r="J64" s="11"/>
      <c r="K64" s="10"/>
      <c r="L64" s="9"/>
      <c r="M64" s="2"/>
      <c r="N64" s="2"/>
      <c r="O64" s="2"/>
      <c r="P64" s="11"/>
      <c r="Q64" s="10"/>
      <c r="R64" s="3"/>
      <c r="U64" s="2"/>
      <c r="V64" s="10"/>
      <c r="X64" s="3"/>
      <c r="Z64" s="2"/>
      <c r="AA64" s="2"/>
      <c r="AB64" s="3"/>
      <c r="AC64" s="2"/>
      <c r="AD64" s="2"/>
    </row>
    <row r="65" spans="1:30" ht="15">
      <c r="A65" s="2">
        <v>2.679</v>
      </c>
      <c r="B65" s="10">
        <v>1.0256605166313966</v>
      </c>
      <c r="C65" s="9">
        <v>3.14</v>
      </c>
      <c r="D65" s="1"/>
      <c r="E65" s="2">
        <v>2.679</v>
      </c>
      <c r="F65" s="2">
        <v>1.0256605166313968</v>
      </c>
      <c r="G65" s="3">
        <v>-26.85</v>
      </c>
      <c r="J65" s="11"/>
      <c r="K65" s="10"/>
      <c r="L65" s="9"/>
      <c r="M65" s="2"/>
      <c r="N65" s="2"/>
      <c r="O65" s="2"/>
      <c r="P65" s="11"/>
      <c r="Q65" s="10"/>
      <c r="R65" s="3"/>
      <c r="U65" s="2"/>
      <c r="V65" s="10"/>
      <c r="X65" s="3"/>
      <c r="Z65" s="2"/>
      <c r="AA65" s="2"/>
      <c r="AB65" s="3"/>
      <c r="AC65" s="2"/>
      <c r="AD65" s="2"/>
    </row>
    <row r="66" spans="1:30" ht="15">
      <c r="A66" s="2">
        <v>2.717</v>
      </c>
      <c r="B66" s="10">
        <v>1.041833169026562</v>
      </c>
      <c r="C66" s="9">
        <v>2.08</v>
      </c>
      <c r="D66" s="1"/>
      <c r="E66" s="2">
        <v>2.717</v>
      </c>
      <c r="F66" s="2">
        <v>1.0418331690265625</v>
      </c>
      <c r="G66" s="3">
        <v>-26.58</v>
      </c>
      <c r="J66" s="11"/>
      <c r="K66" s="10"/>
      <c r="L66" s="9"/>
      <c r="M66" s="2"/>
      <c r="N66" s="2"/>
      <c r="O66" s="2"/>
      <c r="P66" s="11"/>
      <c r="Q66" s="10"/>
      <c r="R66" s="3"/>
      <c r="U66" s="2"/>
      <c r="V66" s="10"/>
      <c r="X66" s="3"/>
      <c r="Z66" s="2"/>
      <c r="AA66" s="2"/>
      <c r="AB66" s="3"/>
      <c r="AC66" s="2"/>
      <c r="AD66" s="2"/>
    </row>
    <row r="67" spans="1:30" ht="15">
      <c r="A67" s="2">
        <v>2.755</v>
      </c>
      <c r="B67" s="10">
        <v>1.058045637250517</v>
      </c>
      <c r="C67" s="9">
        <v>1.92</v>
      </c>
      <c r="D67" s="1"/>
      <c r="E67" s="2">
        <v>2.755</v>
      </c>
      <c r="F67" s="2">
        <v>1.0580456372505171</v>
      </c>
      <c r="G67" s="3">
        <v>-26.54</v>
      </c>
      <c r="J67" s="11"/>
      <c r="K67" s="10"/>
      <c r="L67" s="9"/>
      <c r="M67" s="2"/>
      <c r="N67" s="2"/>
      <c r="O67" s="2"/>
      <c r="P67" s="11"/>
      <c r="Q67" s="10"/>
      <c r="R67" s="3"/>
      <c r="U67" s="2"/>
      <c r="V67" s="10"/>
      <c r="X67" s="3"/>
      <c r="Z67" s="2"/>
      <c r="AA67" s="2"/>
      <c r="AB67" s="3"/>
      <c r="AC67" s="2"/>
      <c r="AD67" s="2"/>
    </row>
    <row r="68" spans="1:30" ht="15">
      <c r="A68" s="2">
        <v>2.793</v>
      </c>
      <c r="B68" s="10">
        <v>1.074297711918342</v>
      </c>
      <c r="C68" s="9">
        <v>2.3</v>
      </c>
      <c r="D68" s="1"/>
      <c r="E68" s="2">
        <v>2.793</v>
      </c>
      <c r="F68" s="2">
        <v>1.0742977119183421</v>
      </c>
      <c r="G68" s="3">
        <v>-26.47</v>
      </c>
      <c r="J68" s="11"/>
      <c r="K68" s="10"/>
      <c r="L68" s="9"/>
      <c r="M68" s="2"/>
      <c r="N68" s="2"/>
      <c r="O68" s="2"/>
      <c r="P68" s="11"/>
      <c r="Q68" s="10"/>
      <c r="R68" s="3"/>
      <c r="U68" s="2"/>
      <c r="V68" s="10"/>
      <c r="X68" s="3"/>
      <c r="Z68" s="2"/>
      <c r="AA68" s="2"/>
      <c r="AB68" s="3"/>
      <c r="AC68" s="2"/>
      <c r="AD68" s="2"/>
    </row>
    <row r="69" spans="1:30" ht="15">
      <c r="A69" s="2">
        <v>2.831</v>
      </c>
      <c r="B69" s="10">
        <v>1.0905891845346085</v>
      </c>
      <c r="C69" s="9">
        <v>3.3</v>
      </c>
      <c r="D69" s="1"/>
      <c r="E69" s="2">
        <v>2.831</v>
      </c>
      <c r="F69" s="2">
        <v>1.0905891845346087</v>
      </c>
      <c r="G69" s="3">
        <v>-25.77</v>
      </c>
      <c r="J69" s="11"/>
      <c r="K69" s="10"/>
      <c r="L69" s="9"/>
      <c r="M69" s="2"/>
      <c r="N69" s="2"/>
      <c r="O69" s="2"/>
      <c r="U69" s="2"/>
      <c r="V69" s="10"/>
      <c r="X69" s="3"/>
      <c r="Z69" s="2"/>
      <c r="AA69" s="2"/>
      <c r="AB69" s="3"/>
      <c r="AC69" s="2"/>
      <c r="AD69" s="2"/>
    </row>
    <row r="70" spans="1:30" ht="15">
      <c r="A70" s="2">
        <v>2.869</v>
      </c>
      <c r="B70" s="10">
        <v>1.1069198474914186</v>
      </c>
      <c r="C70" s="9">
        <v>3.46</v>
      </c>
      <c r="D70" s="1"/>
      <c r="E70" s="2">
        <v>2.869</v>
      </c>
      <c r="F70" s="2">
        <v>1.1069198474914188</v>
      </c>
      <c r="G70" s="3">
        <v>-24.96</v>
      </c>
      <c r="J70" s="11"/>
      <c r="K70" s="10"/>
      <c r="L70" s="9"/>
      <c r="M70" s="2"/>
      <c r="N70" s="2"/>
      <c r="O70" s="2"/>
      <c r="P70" s="11"/>
      <c r="Q70" s="10"/>
      <c r="R70" s="3"/>
      <c r="U70" s="2"/>
      <c r="V70" s="10"/>
      <c r="X70" s="3"/>
      <c r="Z70" s="2"/>
      <c r="AA70" s="2"/>
      <c r="AB70" s="3"/>
      <c r="AC70" s="2"/>
      <c r="AD70" s="2"/>
    </row>
    <row r="71" spans="1:30" ht="15">
      <c r="A71" s="2">
        <v>2.907</v>
      </c>
      <c r="B71" s="10">
        <v>1.123289494066443</v>
      </c>
      <c r="C71" s="9">
        <v>2.78</v>
      </c>
      <c r="D71" s="1"/>
      <c r="E71" s="2">
        <v>2.907</v>
      </c>
      <c r="F71" s="2">
        <v>1.1232894940664433</v>
      </c>
      <c r="G71" s="3">
        <v>-24.27</v>
      </c>
      <c r="J71" s="11"/>
      <c r="K71" s="10"/>
      <c r="L71" s="9"/>
      <c r="M71" s="2"/>
      <c r="N71" s="2"/>
      <c r="O71" s="2"/>
      <c r="P71" s="11"/>
      <c r="Q71" s="10"/>
      <c r="R71" s="3"/>
      <c r="U71" s="2"/>
      <c r="V71" s="10"/>
      <c r="X71" s="3"/>
      <c r="Z71" s="2"/>
      <c r="AA71" s="2"/>
      <c r="AB71" s="3"/>
      <c r="AC71" s="2"/>
      <c r="AD71" s="2"/>
    </row>
    <row r="72" spans="1:30" ht="15">
      <c r="A72" s="2">
        <v>2.945</v>
      </c>
      <c r="B72" s="10">
        <v>1.1396979184209624</v>
      </c>
      <c r="C72" s="9">
        <v>5.82</v>
      </c>
      <c r="D72" s="1"/>
      <c r="E72" s="2">
        <v>2.945</v>
      </c>
      <c r="F72" s="2">
        <v>1.1396979184209626</v>
      </c>
      <c r="G72" s="3">
        <v>-23.74</v>
      </c>
      <c r="J72" s="11"/>
      <c r="K72" s="10"/>
      <c r="L72" s="9"/>
      <c r="M72" s="2"/>
      <c r="N72" s="2"/>
      <c r="O72" s="2"/>
      <c r="P72" s="11"/>
      <c r="Q72" s="10"/>
      <c r="R72" s="3"/>
      <c r="U72" s="2"/>
      <c r="V72" s="10"/>
      <c r="X72" s="3"/>
      <c r="Z72" s="2"/>
      <c r="AA72" s="2"/>
      <c r="AB72" s="3"/>
      <c r="AC72" s="2"/>
      <c r="AD72" s="2"/>
    </row>
    <row r="73" spans="1:30" ht="15">
      <c r="A73" s="2">
        <v>3</v>
      </c>
      <c r="B73" s="10">
        <v>1.1635027827560105</v>
      </c>
      <c r="C73" s="9">
        <v>3</v>
      </c>
      <c r="D73" s="1"/>
      <c r="E73" s="2">
        <v>3</v>
      </c>
      <c r="F73" s="2">
        <v>1.1635027827560107</v>
      </c>
      <c r="G73" s="3">
        <v>-24.01</v>
      </c>
      <c r="J73" s="11"/>
      <c r="K73" s="10"/>
      <c r="L73" s="9"/>
      <c r="M73" s="2"/>
      <c r="N73" s="2"/>
      <c r="O73" s="2"/>
      <c r="P73" s="11"/>
      <c r="Q73" s="10"/>
      <c r="R73" s="3"/>
      <c r="U73" s="2"/>
      <c r="V73" s="10"/>
      <c r="X73" s="3"/>
      <c r="Z73" s="2"/>
      <c r="AA73" s="2"/>
      <c r="AB73" s="3"/>
      <c r="AC73" s="2"/>
      <c r="AD73" s="2"/>
    </row>
    <row r="74" spans="1:30" ht="15">
      <c r="A74" s="2">
        <v>3.054</v>
      </c>
      <c r="B74" s="10">
        <v>1.1869536541400105</v>
      </c>
      <c r="C74" s="9">
        <v>6.58</v>
      </c>
      <c r="D74" s="1"/>
      <c r="E74" s="2">
        <v>3.054</v>
      </c>
      <c r="F74" s="2">
        <v>1.1869536541400105</v>
      </c>
      <c r="G74" s="3">
        <v>-26.49</v>
      </c>
      <c r="M74" s="2"/>
      <c r="N74" s="2"/>
      <c r="O74" s="2"/>
      <c r="P74" s="11"/>
      <c r="Q74" s="10"/>
      <c r="R74" s="3"/>
      <c r="U74" s="2"/>
      <c r="V74" s="10"/>
      <c r="X74" s="3"/>
      <c r="Z74" s="2"/>
      <c r="AA74" s="2"/>
      <c r="AB74" s="3"/>
      <c r="AC74" s="2"/>
      <c r="AD74" s="2"/>
    </row>
    <row r="75" spans="1:30" ht="15">
      <c r="A75" s="2">
        <v>3.096</v>
      </c>
      <c r="B75" s="10">
        <v>1.2052529558339096</v>
      </c>
      <c r="C75" s="9">
        <v>3.2</v>
      </c>
      <c r="D75" s="1"/>
      <c r="E75" s="2">
        <v>3.096</v>
      </c>
      <c r="F75" s="2">
        <v>1.2052529558339098</v>
      </c>
      <c r="G75" s="3">
        <v>-28.62</v>
      </c>
      <c r="J75" s="11"/>
      <c r="K75" s="10"/>
      <c r="L75" s="9"/>
      <c r="M75" s="2"/>
      <c r="N75" s="2"/>
      <c r="O75" s="2"/>
      <c r="P75" s="11"/>
      <c r="Q75" s="10"/>
      <c r="R75" s="3"/>
      <c r="U75" s="2"/>
      <c r="V75" s="10"/>
      <c r="X75" s="3"/>
      <c r="Z75" s="2"/>
      <c r="AA75" s="2"/>
      <c r="AB75" s="3"/>
      <c r="AC75" s="2"/>
      <c r="AD75" s="2"/>
    </row>
    <row r="76" spans="1:30" ht="15">
      <c r="A76" s="2">
        <v>3.138</v>
      </c>
      <c r="B76" s="10">
        <v>1.2235984069582666</v>
      </c>
      <c r="C76" s="9">
        <v>2.28</v>
      </c>
      <c r="D76" s="1"/>
      <c r="E76" s="2">
        <v>3.138</v>
      </c>
      <c r="F76" s="2">
        <v>1.2235984069582668</v>
      </c>
      <c r="G76" s="3">
        <v>-28.4</v>
      </c>
      <c r="J76" s="11"/>
      <c r="K76" s="10"/>
      <c r="L76" s="9"/>
      <c r="M76" s="2"/>
      <c r="N76" s="2"/>
      <c r="O76" s="2"/>
      <c r="P76" s="11"/>
      <c r="Q76" s="10"/>
      <c r="R76" s="3"/>
      <c r="U76" s="2"/>
      <c r="V76" s="10"/>
      <c r="X76" s="3"/>
      <c r="Z76" s="2"/>
      <c r="AA76" s="2"/>
      <c r="AB76" s="3"/>
      <c r="AC76" s="2"/>
      <c r="AD76" s="2"/>
    </row>
    <row r="77" spans="1:30" ht="15">
      <c r="A77" s="2">
        <v>3.18</v>
      </c>
      <c r="B77" s="10">
        <v>1.2419897366619879</v>
      </c>
      <c r="C77" s="9">
        <v>3.72</v>
      </c>
      <c r="D77" s="1"/>
      <c r="E77" s="2">
        <v>3.18</v>
      </c>
      <c r="F77" s="2">
        <v>1.2419897366619883</v>
      </c>
      <c r="G77" s="3">
        <v>-26.29</v>
      </c>
      <c r="J77" s="11"/>
      <c r="K77" s="10"/>
      <c r="L77" s="9"/>
      <c r="M77" s="2"/>
      <c r="N77" s="2"/>
      <c r="O77" s="2"/>
      <c r="P77" s="11"/>
      <c r="Q77" s="10"/>
      <c r="R77" s="3"/>
      <c r="U77" s="2"/>
      <c r="V77" s="10"/>
      <c r="X77" s="3"/>
      <c r="AC77" s="2"/>
      <c r="AD77" s="2"/>
    </row>
    <row r="78" spans="1:30" ht="15">
      <c r="A78" s="2">
        <v>3.222</v>
      </c>
      <c r="B78" s="10">
        <v>1.2604266753920517</v>
      </c>
      <c r="C78" s="9">
        <v>4.02</v>
      </c>
      <c r="D78" s="1"/>
      <c r="E78" s="2">
        <v>3.222</v>
      </c>
      <c r="F78" s="2">
        <v>1.260426675392052</v>
      </c>
      <c r="G78" s="3">
        <v>-24.95</v>
      </c>
      <c r="J78" s="11"/>
      <c r="K78" s="10"/>
      <c r="L78" s="9"/>
      <c r="M78" s="2"/>
      <c r="N78" s="2"/>
      <c r="O78" s="2"/>
      <c r="P78" s="11"/>
      <c r="Q78" s="10"/>
      <c r="R78" s="3"/>
      <c r="U78" s="2"/>
      <c r="V78" s="10"/>
      <c r="X78" s="3"/>
      <c r="Z78" s="2"/>
      <c r="AA78" s="2"/>
      <c r="AB78" s="3"/>
      <c r="AC78" s="2"/>
      <c r="AD78" s="2"/>
    </row>
    <row r="79" spans="1:30" ht="15">
      <c r="A79" s="2">
        <v>3.264</v>
      </c>
      <c r="B79" s="10">
        <v>1.2789089548902741</v>
      </c>
      <c r="C79" s="9">
        <v>1.4</v>
      </c>
      <c r="D79" s="1"/>
      <c r="E79" s="2">
        <v>3.264</v>
      </c>
      <c r="F79" s="2">
        <v>1.2789089548902743</v>
      </c>
      <c r="G79" s="3">
        <v>-24.73</v>
      </c>
      <c r="J79" s="11"/>
      <c r="K79" s="10"/>
      <c r="L79" s="9"/>
      <c r="M79" s="2"/>
      <c r="N79" s="2"/>
      <c r="O79" s="2"/>
      <c r="P79" s="11"/>
      <c r="Q79" s="10"/>
      <c r="R79" s="3"/>
      <c r="U79" s="2"/>
      <c r="V79" s="10"/>
      <c r="X79" s="3"/>
      <c r="Z79" s="2"/>
      <c r="AA79" s="2"/>
      <c r="AB79" s="3"/>
      <c r="AC79" s="2"/>
      <c r="AD79" s="2"/>
    </row>
    <row r="80" spans="1:30" ht="15">
      <c r="A80" s="2">
        <v>3.306</v>
      </c>
      <c r="B80" s="10">
        <v>1.2974363081900755</v>
      </c>
      <c r="C80" s="9">
        <v>5.22</v>
      </c>
      <c r="D80" s="1"/>
      <c r="E80" s="2">
        <v>3.306</v>
      </c>
      <c r="F80" s="2">
        <v>1.297436308190076</v>
      </c>
      <c r="G80" s="3">
        <v>-25.09</v>
      </c>
      <c r="J80" s="11"/>
      <c r="K80" s="10"/>
      <c r="L80" s="9"/>
      <c r="M80" s="2"/>
      <c r="N80" s="2"/>
      <c r="O80" s="2"/>
      <c r="P80" s="11"/>
      <c r="Q80" s="10"/>
      <c r="R80" s="3"/>
      <c r="U80" s="2"/>
      <c r="V80" s="10"/>
      <c r="X80" s="3"/>
      <c r="Z80" s="2"/>
      <c r="AA80" s="2"/>
      <c r="AB80" s="3"/>
      <c r="AC80" s="2"/>
      <c r="AD80" s="2"/>
    </row>
    <row r="81" spans="1:30" ht="15">
      <c r="A81" s="2">
        <v>3.348</v>
      </c>
      <c r="B81" s="10">
        <v>1.3160084696132468</v>
      </c>
      <c r="C81" s="9">
        <v>7.12</v>
      </c>
      <c r="D81" s="1"/>
      <c r="E81" s="2">
        <v>3.348</v>
      </c>
      <c r="F81" s="2">
        <v>1.316008469613247</v>
      </c>
      <c r="G81" s="3">
        <v>-25.23</v>
      </c>
      <c r="J81" s="11"/>
      <c r="K81" s="10"/>
      <c r="L81" s="9"/>
      <c r="M81" s="2"/>
      <c r="N81" s="2"/>
      <c r="O81" s="2"/>
      <c r="P81" s="11"/>
      <c r="Q81" s="10"/>
      <c r="R81" s="3"/>
      <c r="U81" s="2"/>
      <c r="V81" s="10"/>
      <c r="X81" s="3"/>
      <c r="Z81" s="2"/>
      <c r="AA81" s="2"/>
      <c r="AB81" s="3"/>
      <c r="AC81" s="2"/>
      <c r="AD81" s="2"/>
    </row>
    <row r="82" spans="1:30" ht="15">
      <c r="A82" s="2">
        <v>3.39</v>
      </c>
      <c r="B82" s="10">
        <v>1.334625174766715</v>
      </c>
      <c r="C82" s="9">
        <v>4.88</v>
      </c>
      <c r="D82" s="1"/>
      <c r="E82" s="2">
        <v>3.39</v>
      </c>
      <c r="F82" s="2">
        <v>1.3346251747667155</v>
      </c>
      <c r="G82" s="3">
        <v>-24.65</v>
      </c>
      <c r="J82" s="11"/>
      <c r="K82" s="10"/>
      <c r="L82" s="9"/>
      <c r="M82" s="2"/>
      <c r="N82" s="2"/>
      <c r="O82" s="2"/>
      <c r="P82" s="11"/>
      <c r="Q82" s="10"/>
      <c r="R82" s="3"/>
      <c r="U82" s="2"/>
      <c r="V82" s="10"/>
      <c r="X82" s="3"/>
      <c r="Z82" s="2"/>
      <c r="AA82" s="2"/>
      <c r="AB82" s="3"/>
      <c r="AC82" s="2"/>
      <c r="AD82" s="2"/>
    </row>
    <row r="83" spans="1:30" ht="15">
      <c r="A83" s="2">
        <v>3.432</v>
      </c>
      <c r="B83" s="10">
        <v>1.3532861605393105</v>
      </c>
      <c r="C83" s="9">
        <v>4.44</v>
      </c>
      <c r="D83" s="1"/>
      <c r="E83" s="2">
        <v>3.432</v>
      </c>
      <c r="F83" s="2">
        <v>1.3532861605393107</v>
      </c>
      <c r="G83" s="3">
        <v>-24</v>
      </c>
      <c r="J83" s="11"/>
      <c r="K83" s="10"/>
      <c r="L83" s="9"/>
      <c r="M83" s="2"/>
      <c r="N83" s="2"/>
      <c r="O83" s="2"/>
      <c r="P83" s="11"/>
      <c r="Q83" s="10"/>
      <c r="R83" s="3"/>
      <c r="U83" s="2"/>
      <c r="V83" s="10"/>
      <c r="X83" s="3"/>
      <c r="Z83" s="2"/>
      <c r="AA83" s="2"/>
      <c r="AB83" s="3"/>
      <c r="AC83" s="2"/>
      <c r="AD83" s="2"/>
    </row>
    <row r="84" spans="1:28" ht="15">
      <c r="A84" s="2">
        <v>3.484</v>
      </c>
      <c r="B84" s="10">
        <v>1.3764447376126323</v>
      </c>
      <c r="C84" s="9">
        <v>9.46</v>
      </c>
      <c r="D84" s="1"/>
      <c r="E84" s="2">
        <v>3.484</v>
      </c>
      <c r="F84" s="2">
        <v>1.3764447376126325</v>
      </c>
      <c r="G84" s="3">
        <v>-22.79</v>
      </c>
      <c r="J84" s="11"/>
      <c r="K84" s="10"/>
      <c r="L84" s="9"/>
      <c r="M84" s="2"/>
      <c r="N84" s="2"/>
      <c r="O84" s="2"/>
      <c r="P84" s="11"/>
      <c r="Q84" s="10"/>
      <c r="R84" s="3"/>
      <c r="U84" s="2"/>
      <c r="V84" s="10"/>
      <c r="X84" s="3"/>
      <c r="Z84" s="2"/>
      <c r="AA84" s="2"/>
      <c r="AB84" s="3"/>
    </row>
    <row r="85" spans="1:30" ht="15">
      <c r="A85" s="2">
        <v>3.536</v>
      </c>
      <c r="B85" s="10">
        <v>1.3996703434182887</v>
      </c>
      <c r="C85" s="9">
        <v>8.12</v>
      </c>
      <c r="D85" s="1"/>
      <c r="E85" s="2">
        <v>3.536</v>
      </c>
      <c r="F85" s="2">
        <v>1.399670343418289</v>
      </c>
      <c r="G85" s="3">
        <v>-24.43</v>
      </c>
      <c r="J85" s="11"/>
      <c r="K85" s="10"/>
      <c r="L85" s="9"/>
      <c r="M85" s="2"/>
      <c r="N85" s="2"/>
      <c r="O85" s="2"/>
      <c r="P85" s="11"/>
      <c r="Q85" s="10"/>
      <c r="R85" s="3"/>
      <c r="U85" s="2"/>
      <c r="V85" s="10"/>
      <c r="X85" s="3"/>
      <c r="Z85" s="2"/>
      <c r="AA85" s="2"/>
      <c r="AB85" s="3"/>
      <c r="AC85" s="2"/>
      <c r="AD85" s="2"/>
    </row>
    <row r="86" spans="1:30" ht="15">
      <c r="A86" s="2">
        <v>3.588</v>
      </c>
      <c r="B86" s="10">
        <v>1.4229624864458787</v>
      </c>
      <c r="C86" s="9">
        <v>2.66</v>
      </c>
      <c r="D86" s="1"/>
      <c r="E86" s="2">
        <v>3.588</v>
      </c>
      <c r="F86" s="2">
        <v>1.4229624864458792</v>
      </c>
      <c r="G86" s="3">
        <v>-32.42</v>
      </c>
      <c r="J86" s="11"/>
      <c r="K86" s="10"/>
      <c r="L86" s="9"/>
      <c r="M86" s="2"/>
      <c r="N86" s="2"/>
      <c r="O86" s="2"/>
      <c r="P86" s="11"/>
      <c r="Q86" s="10"/>
      <c r="R86" s="3"/>
      <c r="U86" s="2"/>
      <c r="V86" s="10"/>
      <c r="X86" s="3"/>
      <c r="Z86" s="2"/>
      <c r="AA86" s="2"/>
      <c r="AB86" s="3"/>
      <c r="AC86" s="2"/>
      <c r="AD86" s="2"/>
    </row>
    <row r="87" spans="1:30" ht="15">
      <c r="A87" s="2">
        <v>3.64</v>
      </c>
      <c r="B87" s="10">
        <v>1.4463206781640063</v>
      </c>
      <c r="C87" s="9">
        <v>6</v>
      </c>
      <c r="D87" s="1"/>
      <c r="E87" s="2">
        <v>3.64</v>
      </c>
      <c r="F87" s="2">
        <v>1.4463206781640068</v>
      </c>
      <c r="G87" s="3">
        <v>-32.35</v>
      </c>
      <c r="H87" s="1">
        <v>1994</v>
      </c>
      <c r="J87" s="11"/>
      <c r="K87" s="10"/>
      <c r="L87" s="9"/>
      <c r="M87" s="2"/>
      <c r="N87" s="2"/>
      <c r="O87" s="2"/>
      <c r="P87" s="11"/>
      <c r="Q87" s="10"/>
      <c r="R87" s="3"/>
      <c r="U87" s="2"/>
      <c r="V87" s="10"/>
      <c r="X87" s="3"/>
      <c r="Z87" s="2"/>
      <c r="AA87" s="2"/>
      <c r="AB87" s="3"/>
      <c r="AC87" s="2"/>
      <c r="AD87" s="2"/>
    </row>
    <row r="88" spans="1:30" ht="15">
      <c r="A88" s="2">
        <v>3.682</v>
      </c>
      <c r="B88" s="10">
        <v>1.4652398647710907</v>
      </c>
      <c r="C88" s="9">
        <v>4.18</v>
      </c>
      <c r="D88" s="1"/>
      <c r="E88" s="2">
        <v>3.682</v>
      </c>
      <c r="F88" s="2">
        <v>1.4652398647710911</v>
      </c>
      <c r="G88" s="3">
        <v>-31.39</v>
      </c>
      <c r="J88" s="11"/>
      <c r="K88" s="10"/>
      <c r="L88" s="9"/>
      <c r="M88" s="2"/>
      <c r="N88" s="2"/>
      <c r="O88" s="2"/>
      <c r="P88" s="11"/>
      <c r="Q88" s="10"/>
      <c r="R88" s="3"/>
      <c r="X88" s="3"/>
      <c r="Z88" s="2"/>
      <c r="AA88" s="2"/>
      <c r="AB88" s="3"/>
      <c r="AC88" s="2"/>
      <c r="AD88" s="2"/>
    </row>
    <row r="89" spans="1:30" ht="15">
      <c r="A89" s="2">
        <v>3.724</v>
      </c>
      <c r="B89" s="10">
        <v>1.4842015379183544</v>
      </c>
      <c r="C89" s="9">
        <v>6.44</v>
      </c>
      <c r="D89" s="1"/>
      <c r="E89" s="2">
        <v>3.724</v>
      </c>
      <c r="F89" s="2">
        <v>1.484201537918355</v>
      </c>
      <c r="G89" s="3">
        <v>-29.98</v>
      </c>
      <c r="J89" s="11"/>
      <c r="K89" s="10"/>
      <c r="L89" s="9"/>
      <c r="M89" s="2"/>
      <c r="N89" s="2"/>
      <c r="O89" s="2"/>
      <c r="P89" s="11"/>
      <c r="Q89" s="10"/>
      <c r="R89" s="3"/>
      <c r="U89" s="2"/>
      <c r="V89" s="10"/>
      <c r="X89" s="3"/>
      <c r="Z89" s="2"/>
      <c r="AA89" s="2"/>
      <c r="AB89" s="3"/>
      <c r="AC89" s="2"/>
      <c r="AD89" s="2"/>
    </row>
    <row r="90" spans="1:30" ht="15">
      <c r="A90" s="2">
        <v>3.776</v>
      </c>
      <c r="B90" s="10">
        <v>1.5077301842535369</v>
      </c>
      <c r="C90" s="9">
        <v>2.18</v>
      </c>
      <c r="D90" s="1"/>
      <c r="E90" s="2">
        <v>3.776</v>
      </c>
      <c r="F90" s="2">
        <v>1.5077301842535373</v>
      </c>
      <c r="G90" s="3">
        <v>-28.13</v>
      </c>
      <c r="J90" s="11"/>
      <c r="K90" s="10"/>
      <c r="L90" s="9"/>
      <c r="M90" s="2"/>
      <c r="N90" s="2"/>
      <c r="O90" s="2"/>
      <c r="P90" s="11"/>
      <c r="Q90" s="10"/>
      <c r="R90" s="3"/>
      <c r="U90" s="2"/>
      <c r="V90" s="10"/>
      <c r="X90" s="3"/>
      <c r="Z90" s="2"/>
      <c r="AA90" s="2"/>
      <c r="AB90" s="3"/>
      <c r="AC90" s="2"/>
      <c r="AD90" s="2"/>
    </row>
    <row r="91" spans="1:30" ht="15">
      <c r="A91" s="2">
        <v>3.828</v>
      </c>
      <c r="B91" s="10">
        <v>1.5313231377578653</v>
      </c>
      <c r="C91" s="9">
        <v>6.64</v>
      </c>
      <c r="D91" s="1">
        <v>1994</v>
      </c>
      <c r="E91" s="2">
        <v>3.828</v>
      </c>
      <c r="F91" s="2">
        <v>1.5313231377578658</v>
      </c>
      <c r="G91" s="3">
        <v>-28.27</v>
      </c>
      <c r="J91" s="11"/>
      <c r="K91" s="10"/>
      <c r="L91" s="9"/>
      <c r="M91" s="2"/>
      <c r="N91" s="2"/>
      <c r="O91" s="2"/>
      <c r="P91" s="11"/>
      <c r="Q91" s="10"/>
      <c r="R91" s="3"/>
      <c r="U91" s="2"/>
      <c r="V91" s="10"/>
      <c r="X91" s="3"/>
      <c r="Z91" s="2"/>
      <c r="AA91" s="2"/>
      <c r="AB91" s="3"/>
      <c r="AC91" s="2"/>
      <c r="AD91" s="2"/>
    </row>
    <row r="92" spans="1:30" ht="15">
      <c r="A92" s="2">
        <v>3.87</v>
      </c>
      <c r="B92" s="10">
        <v>1.5504305416485515</v>
      </c>
      <c r="C92" s="9">
        <v>10.96</v>
      </c>
      <c r="D92" s="1"/>
      <c r="E92" s="2">
        <v>3.87</v>
      </c>
      <c r="F92" s="2">
        <v>1.5504305416485522</v>
      </c>
      <c r="G92" s="3">
        <v>-28.62</v>
      </c>
      <c r="J92" s="11"/>
      <c r="K92" s="10"/>
      <c r="L92" s="9"/>
      <c r="M92" s="2"/>
      <c r="N92" s="2"/>
      <c r="O92" s="2"/>
      <c r="P92" s="11"/>
      <c r="Q92" s="10"/>
      <c r="R92" s="3"/>
      <c r="U92" s="2"/>
      <c r="V92" s="10"/>
      <c r="X92" s="3"/>
      <c r="Z92" s="2"/>
      <c r="AA92" s="2"/>
      <c r="AB92" s="3"/>
      <c r="AC92" s="2"/>
      <c r="AD92" s="2"/>
    </row>
    <row r="93" spans="1:30" ht="15">
      <c r="A93" s="2">
        <v>3.912</v>
      </c>
      <c r="B93" s="10">
        <v>1.5695793091867845</v>
      </c>
      <c r="C93" s="9">
        <v>29.7</v>
      </c>
      <c r="D93" s="1"/>
      <c r="E93" s="2">
        <v>3.912</v>
      </c>
      <c r="F93" s="2">
        <v>1.569579309186785</v>
      </c>
      <c r="G93" s="3">
        <v>-28.58</v>
      </c>
      <c r="J93" s="11"/>
      <c r="K93" s="10"/>
      <c r="L93" s="9"/>
      <c r="M93" s="2"/>
      <c r="N93" s="2"/>
      <c r="O93" s="2"/>
      <c r="P93" s="11"/>
      <c r="Q93" s="10"/>
      <c r="R93" s="3"/>
      <c r="U93" s="2"/>
      <c r="V93" s="10"/>
      <c r="X93" s="3"/>
      <c r="Z93" s="2"/>
      <c r="AA93" s="2"/>
      <c r="AB93" s="3"/>
      <c r="AC93" s="2"/>
      <c r="AD93" s="2"/>
    </row>
    <row r="94" spans="1:30" ht="15">
      <c r="A94" s="2">
        <v>3.954</v>
      </c>
      <c r="B94" s="10">
        <v>1.5887691929237542</v>
      </c>
      <c r="C94" s="9">
        <v>7.92</v>
      </c>
      <c r="D94" s="1"/>
      <c r="E94" s="2">
        <v>3.954</v>
      </c>
      <c r="F94" s="2">
        <v>1.5887691929237546</v>
      </c>
      <c r="G94" s="3">
        <v>-27.64</v>
      </c>
      <c r="J94" s="11"/>
      <c r="K94" s="10"/>
      <c r="L94" s="9"/>
      <c r="M94" s="2"/>
      <c r="N94" s="2"/>
      <c r="O94" s="2"/>
      <c r="P94" s="11"/>
      <c r="Q94" s="10"/>
      <c r="R94" s="3"/>
      <c r="U94" s="2"/>
      <c r="V94" s="10"/>
      <c r="X94" s="3"/>
      <c r="Z94" s="2"/>
      <c r="AA94" s="2"/>
      <c r="AB94" s="3"/>
      <c r="AC94" s="2"/>
      <c r="AD94" s="2"/>
    </row>
    <row r="95" spans="1:30" ht="15">
      <c r="A95" s="2">
        <v>3.996</v>
      </c>
      <c r="B95" s="10">
        <v>1.607999946649128</v>
      </c>
      <c r="C95" s="9">
        <v>5.76</v>
      </c>
      <c r="D95" s="1"/>
      <c r="E95" s="2">
        <v>3.996</v>
      </c>
      <c r="F95" s="2">
        <v>1.6079999466491284</v>
      </c>
      <c r="G95" s="3">
        <v>-26.17</v>
      </c>
      <c r="J95" s="11"/>
      <c r="K95" s="10"/>
      <c r="L95" s="9"/>
      <c r="M95" s="2"/>
      <c r="N95" s="2"/>
      <c r="O95" s="2"/>
      <c r="P95" s="11"/>
      <c r="Q95" s="10"/>
      <c r="R95" s="3"/>
      <c r="U95" s="2"/>
      <c r="V95" s="10"/>
      <c r="X95" s="3"/>
      <c r="Z95" s="2"/>
      <c r="AA95" s="2"/>
      <c r="AB95" s="3"/>
      <c r="AC95" s="2"/>
      <c r="AD95" s="2"/>
    </row>
    <row r="96" spans="1:30" ht="15">
      <c r="A96" s="2">
        <v>4.05</v>
      </c>
      <c r="B96" s="10">
        <v>1.6327774335988705</v>
      </c>
      <c r="C96" s="9">
        <v>4.44</v>
      </c>
      <c r="D96" s="1"/>
      <c r="E96" s="2">
        <v>4.05</v>
      </c>
      <c r="F96" s="2">
        <v>1.632777433598871</v>
      </c>
      <c r="G96" s="3">
        <v>-26.45</v>
      </c>
      <c r="J96" s="11"/>
      <c r="K96" s="10"/>
      <c r="L96" s="9"/>
      <c r="M96" s="2"/>
      <c r="N96" s="2"/>
      <c r="O96" s="2"/>
      <c r="P96" s="11"/>
      <c r="Q96" s="10"/>
      <c r="R96" s="3"/>
      <c r="U96" s="2"/>
      <c r="V96" s="10"/>
      <c r="X96" s="3"/>
      <c r="Z96" s="2"/>
      <c r="AA96" s="2"/>
      <c r="AB96" s="3"/>
      <c r="AC96" s="2"/>
      <c r="AD96" s="2"/>
    </row>
    <row r="97" spans="1:30" ht="15">
      <c r="A97" s="2">
        <v>4.105</v>
      </c>
      <c r="B97" s="10">
        <v>1.6580816933719256</v>
      </c>
      <c r="C97" s="9">
        <v>3.8</v>
      </c>
      <c r="D97" s="1"/>
      <c r="E97" s="2">
        <v>4.105</v>
      </c>
      <c r="F97" s="2">
        <v>1.6580816933719262</v>
      </c>
      <c r="G97" s="3">
        <v>-26.8</v>
      </c>
      <c r="J97" s="11"/>
      <c r="K97" s="10"/>
      <c r="L97" s="9"/>
      <c r="M97" s="2"/>
      <c r="N97" s="2"/>
      <c r="O97" s="2"/>
      <c r="P97" s="11"/>
      <c r="Q97" s="10"/>
      <c r="R97" s="3"/>
      <c r="U97" s="2"/>
      <c r="V97" s="10"/>
      <c r="X97" s="3"/>
      <c r="Z97" s="2"/>
      <c r="AA97" s="2"/>
      <c r="AB97" s="3"/>
      <c r="AC97" s="2"/>
      <c r="AD97" s="2"/>
    </row>
    <row r="98" spans="1:30" ht="15">
      <c r="A98" s="2">
        <v>4.146</v>
      </c>
      <c r="B98" s="10">
        <v>1.6769960439926905</v>
      </c>
      <c r="C98" s="9">
        <v>6.56</v>
      </c>
      <c r="D98" s="1"/>
      <c r="E98" s="2">
        <v>4.146</v>
      </c>
      <c r="F98" s="2">
        <v>1.676996043992691</v>
      </c>
      <c r="G98" s="3">
        <v>-26.97</v>
      </c>
      <c r="J98" s="11"/>
      <c r="K98" s="10"/>
      <c r="L98" s="9"/>
      <c r="M98" s="2"/>
      <c r="N98" s="2"/>
      <c r="O98" s="2"/>
      <c r="U98" s="2"/>
      <c r="V98" s="10"/>
      <c r="X98" s="3"/>
      <c r="Z98" s="2"/>
      <c r="AA98" s="2"/>
      <c r="AB98" s="3"/>
      <c r="AC98" s="2"/>
      <c r="AD98" s="2"/>
    </row>
    <row r="99" spans="1:30" ht="15">
      <c r="A99" s="2">
        <v>4.187</v>
      </c>
      <c r="B99" s="10">
        <v>1.6959482812255693</v>
      </c>
      <c r="C99" s="9">
        <v>20.28</v>
      </c>
      <c r="D99" s="1"/>
      <c r="E99" s="2">
        <v>4.187</v>
      </c>
      <c r="F99" s="2">
        <v>1.69594828122557</v>
      </c>
      <c r="G99" s="3">
        <v>-26.48</v>
      </c>
      <c r="J99" s="11"/>
      <c r="K99" s="10"/>
      <c r="L99" s="9"/>
      <c r="M99" s="2"/>
      <c r="N99" s="2"/>
      <c r="O99" s="2"/>
      <c r="P99" s="11"/>
      <c r="Q99" s="10"/>
      <c r="R99" s="3"/>
      <c r="U99" s="2"/>
      <c r="V99" s="10"/>
      <c r="X99" s="3"/>
      <c r="Z99" s="2"/>
      <c r="AA99" s="2"/>
      <c r="AB99" s="3"/>
      <c r="AC99" s="2"/>
      <c r="AD99" s="2"/>
    </row>
    <row r="100" spans="1:30" ht="15">
      <c r="A100" s="2">
        <v>4.228</v>
      </c>
      <c r="B100" s="10">
        <v>1.7149381823950864</v>
      </c>
      <c r="C100" s="9">
        <v>37.26</v>
      </c>
      <c r="D100" s="1"/>
      <c r="E100" s="2">
        <v>4.228</v>
      </c>
      <c r="F100" s="2">
        <v>1.7149381823950869</v>
      </c>
      <c r="G100" s="3">
        <v>-25.57</v>
      </c>
      <c r="J100" s="11"/>
      <c r="K100" s="10"/>
      <c r="L100" s="9"/>
      <c r="M100" s="2"/>
      <c r="N100" s="2"/>
      <c r="O100" s="2"/>
      <c r="P100" s="11"/>
      <c r="Q100" s="10"/>
      <c r="R100" s="3"/>
      <c r="U100" s="2"/>
      <c r="V100" s="10"/>
      <c r="X100" s="3"/>
      <c r="Z100" s="2"/>
      <c r="AA100" s="2"/>
      <c r="AB100" s="3"/>
      <c r="AC100" s="2"/>
      <c r="AD100" s="2"/>
    </row>
    <row r="101" spans="1:30" ht="15">
      <c r="A101" s="2">
        <v>4.269</v>
      </c>
      <c r="B101" s="10">
        <v>1.7339655259311761</v>
      </c>
      <c r="C101" s="9">
        <v>10</v>
      </c>
      <c r="D101" s="1"/>
      <c r="E101" s="2">
        <v>4.269</v>
      </c>
      <c r="F101" s="2">
        <v>1.7339655259311768</v>
      </c>
      <c r="G101" s="3">
        <v>-24.38</v>
      </c>
      <c r="J101" s="11"/>
      <c r="K101" s="10"/>
      <c r="L101" s="9"/>
      <c r="M101" s="2"/>
      <c r="N101" s="2"/>
      <c r="O101" s="2"/>
      <c r="P101" s="11"/>
      <c r="Q101" s="10"/>
      <c r="R101" s="3"/>
      <c r="U101" s="2"/>
      <c r="V101" s="10"/>
      <c r="X101" s="3"/>
      <c r="Z101" s="2"/>
      <c r="AA101" s="2"/>
      <c r="AB101" s="3"/>
      <c r="AC101" s="2"/>
      <c r="AD101" s="2"/>
    </row>
    <row r="102" spans="1:30" ht="15">
      <c r="A102" s="2">
        <v>4.31</v>
      </c>
      <c r="B102" s="10">
        <v>1.753030091366316</v>
      </c>
      <c r="C102" s="9">
        <v>9.28</v>
      </c>
      <c r="D102" s="1"/>
      <c r="E102" s="2">
        <v>4.31</v>
      </c>
      <c r="F102" s="2">
        <v>1.7530300913663164</v>
      </c>
      <c r="G102" s="3">
        <v>-22.58</v>
      </c>
      <c r="J102" s="11"/>
      <c r="K102" s="10"/>
      <c r="L102" s="9"/>
      <c r="M102" s="2"/>
      <c r="N102" s="2"/>
      <c r="O102" s="2"/>
      <c r="P102" s="11"/>
      <c r="Q102" s="10"/>
      <c r="R102" s="3"/>
      <c r="U102" s="2"/>
      <c r="V102" s="10"/>
      <c r="X102" s="3"/>
      <c r="Z102" s="2"/>
      <c r="AA102" s="2"/>
      <c r="AB102" s="3"/>
      <c r="AC102" s="2"/>
      <c r="AD102" s="2"/>
    </row>
    <row r="103" spans="1:30" ht="15">
      <c r="A103" s="2">
        <v>4.351</v>
      </c>
      <c r="B103" s="10">
        <v>1.7721316593326595</v>
      </c>
      <c r="C103" s="9">
        <v>11.4</v>
      </c>
      <c r="D103" s="1"/>
      <c r="E103" s="2">
        <v>4.351</v>
      </c>
      <c r="F103" s="2">
        <v>1.77213165933266</v>
      </c>
      <c r="G103" s="3">
        <v>-21.82</v>
      </c>
      <c r="M103" s="2"/>
      <c r="N103" s="2"/>
      <c r="O103" s="2"/>
      <c r="P103" s="11"/>
      <c r="Q103" s="10"/>
      <c r="R103" s="3"/>
      <c r="U103" s="2"/>
      <c r="V103" s="10"/>
      <c r="X103" s="3"/>
      <c r="AC103" s="2"/>
      <c r="AD103" s="2"/>
    </row>
    <row r="104" spans="1:30" ht="15">
      <c r="A104" s="2">
        <v>4.392</v>
      </c>
      <c r="B104" s="10">
        <v>1.7912700115591698</v>
      </c>
      <c r="C104" s="9">
        <v>11.86</v>
      </c>
      <c r="D104" s="1"/>
      <c r="E104" s="2">
        <v>4.392</v>
      </c>
      <c r="F104" s="2">
        <v>1.7912700115591704</v>
      </c>
      <c r="G104" s="3">
        <v>-22.27</v>
      </c>
      <c r="J104" s="11"/>
      <c r="K104" s="10"/>
      <c r="L104" s="9"/>
      <c r="M104" s="2"/>
      <c r="N104" s="2"/>
      <c r="O104" s="2"/>
      <c r="P104" s="11"/>
      <c r="Q104" s="10"/>
      <c r="R104" s="3"/>
      <c r="U104" s="2"/>
      <c r="V104" s="10"/>
      <c r="X104" s="3"/>
      <c r="Z104" s="2"/>
      <c r="AA104" s="2"/>
      <c r="AB104" s="3"/>
      <c r="AC104" s="2"/>
      <c r="AD104" s="2"/>
    </row>
    <row r="105" spans="1:30" ht="15">
      <c r="A105" s="2">
        <v>4.433</v>
      </c>
      <c r="B105" s="10">
        <v>1.810444930868753</v>
      </c>
      <c r="C105" s="9">
        <v>13.4</v>
      </c>
      <c r="D105" s="1"/>
      <c r="E105" s="2">
        <v>4.433</v>
      </c>
      <c r="F105" s="2">
        <v>1.8104449308687534</v>
      </c>
      <c r="G105" s="3">
        <v>-23.38</v>
      </c>
      <c r="J105" s="11"/>
      <c r="K105" s="10"/>
      <c r="L105" s="9"/>
      <c r="M105" s="2"/>
      <c r="N105" s="2"/>
      <c r="O105" s="2"/>
      <c r="P105" s="11"/>
      <c r="Q105" s="10"/>
      <c r="R105" s="3"/>
      <c r="U105" s="2"/>
      <c r="V105" s="10"/>
      <c r="X105" s="3"/>
      <c r="Z105" s="2"/>
      <c r="AA105" s="2"/>
      <c r="AB105" s="3"/>
      <c r="AC105" s="2"/>
      <c r="AD105" s="2"/>
    </row>
    <row r="106" spans="1:30" ht="15">
      <c r="A106" s="2">
        <v>4.474</v>
      </c>
      <c r="B106" s="10">
        <v>1.8296562011753912</v>
      </c>
      <c r="C106" s="9">
        <v>12.8</v>
      </c>
      <c r="D106" s="1"/>
      <c r="E106" s="2">
        <v>4.474</v>
      </c>
      <c r="F106" s="2">
        <v>1.8296562011753916</v>
      </c>
      <c r="G106" s="3">
        <v>-23.67</v>
      </c>
      <c r="J106" s="11"/>
      <c r="K106" s="10"/>
      <c r="L106" s="9"/>
      <c r="M106" s="2"/>
      <c r="N106" s="2"/>
      <c r="O106" s="2"/>
      <c r="P106" s="11"/>
      <c r="Q106" s="10"/>
      <c r="R106" s="3"/>
      <c r="U106" s="2"/>
      <c r="V106" s="10"/>
      <c r="X106" s="3"/>
      <c r="Z106" s="2"/>
      <c r="AA106" s="2"/>
      <c r="AB106" s="3"/>
      <c r="AC106" s="2"/>
      <c r="AD106" s="2"/>
    </row>
    <row r="107" spans="1:30" ht="15">
      <c r="A107" s="2">
        <v>4.515</v>
      </c>
      <c r="B107" s="10">
        <v>1.8489036074812757</v>
      </c>
      <c r="C107" s="9">
        <v>13.04</v>
      </c>
      <c r="D107" s="1"/>
      <c r="E107" s="2">
        <v>4.515</v>
      </c>
      <c r="F107" s="2">
        <v>1.848903607481276</v>
      </c>
      <c r="G107" s="3">
        <v>-23.89</v>
      </c>
      <c r="J107" s="11"/>
      <c r="K107" s="10"/>
      <c r="L107" s="9"/>
      <c r="M107" s="2"/>
      <c r="N107" s="2"/>
      <c r="O107" s="2"/>
      <c r="P107" s="11"/>
      <c r="Q107" s="10"/>
      <c r="R107" s="3"/>
      <c r="U107" s="2"/>
      <c r="V107" s="10"/>
      <c r="X107" s="3"/>
      <c r="Z107" s="2"/>
      <c r="AA107" s="2"/>
      <c r="AB107" s="3"/>
      <c r="AC107" s="2"/>
      <c r="AD107" s="2"/>
    </row>
    <row r="108" spans="1:30" ht="15">
      <c r="A108" s="2">
        <v>4.556</v>
      </c>
      <c r="B108" s="10">
        <v>1.8681869358739407</v>
      </c>
      <c r="C108" s="9">
        <v>18.72</v>
      </c>
      <c r="D108" s="1"/>
      <c r="E108" s="2">
        <v>4.556</v>
      </c>
      <c r="F108" s="2">
        <v>1.8681869358739411</v>
      </c>
      <c r="G108" s="3">
        <v>-24.94</v>
      </c>
      <c r="J108" s="11"/>
      <c r="K108" s="10"/>
      <c r="L108" s="9"/>
      <c r="M108" s="2"/>
      <c r="N108" s="2"/>
      <c r="O108" s="2"/>
      <c r="P108" s="11"/>
      <c r="Q108" s="10"/>
      <c r="R108" s="3"/>
      <c r="U108" s="2"/>
      <c r="V108" s="10"/>
      <c r="X108" s="3"/>
      <c r="Z108" s="2"/>
      <c r="AA108" s="2"/>
      <c r="AB108" s="3"/>
      <c r="AC108" s="2"/>
      <c r="AD108" s="2"/>
    </row>
    <row r="109" spans="1:30" ht="15">
      <c r="A109" s="2">
        <v>4.597</v>
      </c>
      <c r="B109" s="10">
        <v>1.8875059735233959</v>
      </c>
      <c r="C109" s="9">
        <v>14.78</v>
      </c>
      <c r="D109" s="1"/>
      <c r="E109" s="2">
        <v>4.597</v>
      </c>
      <c r="F109" s="2">
        <v>1.8875059735233963</v>
      </c>
      <c r="G109" s="3">
        <v>-29.22</v>
      </c>
      <c r="J109" s="11"/>
      <c r="K109" s="10"/>
      <c r="L109" s="9"/>
      <c r="M109" s="2"/>
      <c r="N109" s="2"/>
      <c r="O109" s="2"/>
      <c r="P109" s="11"/>
      <c r="Q109" s="10"/>
      <c r="R109" s="3"/>
      <c r="U109" s="2"/>
      <c r="V109" s="10"/>
      <c r="X109" s="3"/>
      <c r="Z109" s="2"/>
      <c r="AA109" s="2"/>
      <c r="AB109" s="3"/>
      <c r="AC109" s="2"/>
      <c r="AD109" s="2"/>
    </row>
    <row r="110" spans="1:30" ht="15">
      <c r="A110" s="2">
        <v>4.647</v>
      </c>
      <c r="B110" s="10">
        <v>1.9111090651768887</v>
      </c>
      <c r="C110" s="9">
        <v>5.96</v>
      </c>
      <c r="D110" s="1"/>
      <c r="E110" s="2">
        <v>4.647</v>
      </c>
      <c r="F110" s="2">
        <v>1.9111090651768892</v>
      </c>
      <c r="G110" s="3">
        <v>-29.87</v>
      </c>
      <c r="J110" s="11"/>
      <c r="K110" s="10"/>
      <c r="L110" s="9"/>
      <c r="M110" s="2"/>
      <c r="N110" s="2"/>
      <c r="O110" s="2"/>
      <c r="P110" s="11"/>
      <c r="Q110" s="10"/>
      <c r="R110" s="3"/>
      <c r="U110" s="2"/>
      <c r="V110" s="10"/>
      <c r="X110" s="3"/>
      <c r="Z110" s="2"/>
      <c r="AA110" s="2"/>
      <c r="AB110" s="3"/>
      <c r="AC110" s="2"/>
      <c r="AD110" s="2"/>
    </row>
    <row r="111" spans="1:30" ht="15">
      <c r="A111" s="2">
        <v>4.702</v>
      </c>
      <c r="B111" s="10">
        <v>1.9371301551346805</v>
      </c>
      <c r="C111" s="9">
        <v>4.98</v>
      </c>
      <c r="D111" s="1"/>
      <c r="E111" s="2">
        <v>4.702</v>
      </c>
      <c r="F111" s="2">
        <v>1.937130155134681</v>
      </c>
      <c r="G111" s="3">
        <v>-29.32</v>
      </c>
      <c r="J111" s="11"/>
      <c r="K111" s="10"/>
      <c r="L111" s="9"/>
      <c r="M111" s="2"/>
      <c r="N111" s="2"/>
      <c r="O111" s="2"/>
      <c r="P111" s="11"/>
      <c r="Q111" s="10"/>
      <c r="R111" s="3"/>
      <c r="U111" s="2"/>
      <c r="V111" s="10"/>
      <c r="X111" s="3"/>
      <c r="Z111" s="2"/>
      <c r="AA111" s="2"/>
      <c r="AB111" s="3"/>
      <c r="AC111" s="2"/>
      <c r="AD111" s="2"/>
    </row>
    <row r="112" spans="1:30" ht="15">
      <c r="A112" s="2">
        <v>4.744</v>
      </c>
      <c r="B112" s="10">
        <v>1.9570488961984975</v>
      </c>
      <c r="C112" s="9">
        <v>7.06</v>
      </c>
      <c r="D112" s="1"/>
      <c r="E112" s="2">
        <v>4.744</v>
      </c>
      <c r="F112" s="2">
        <v>1.957048896198498</v>
      </c>
      <c r="G112" s="3">
        <v>-29.03</v>
      </c>
      <c r="J112" s="11"/>
      <c r="K112" s="10"/>
      <c r="L112" s="9"/>
      <c r="M112" s="2"/>
      <c r="N112" s="2"/>
      <c r="O112" s="2"/>
      <c r="P112" s="11"/>
      <c r="Q112" s="10"/>
      <c r="R112" s="3"/>
      <c r="U112" s="2"/>
      <c r="V112" s="10"/>
      <c r="X112" s="3"/>
      <c r="Z112" s="2"/>
      <c r="AA112" s="2"/>
      <c r="AB112" s="3"/>
      <c r="AC112" s="2"/>
      <c r="AD112" s="2"/>
    </row>
    <row r="113" spans="1:30" ht="15">
      <c r="A113" s="2">
        <v>4.786</v>
      </c>
      <c r="B113" s="10">
        <v>1.9770041027055962</v>
      </c>
      <c r="C113" s="9">
        <v>7.8</v>
      </c>
      <c r="D113" s="1"/>
      <c r="E113" s="2">
        <v>4.786</v>
      </c>
      <c r="F113" s="2">
        <v>1.9770041027055967</v>
      </c>
      <c r="G113" s="3">
        <v>-29.56</v>
      </c>
      <c r="J113" s="11"/>
      <c r="K113" s="10"/>
      <c r="L113" s="9"/>
      <c r="M113" s="2"/>
      <c r="N113" s="2"/>
      <c r="O113" s="2"/>
      <c r="P113" s="11"/>
      <c r="Q113" s="10"/>
      <c r="R113" s="3"/>
      <c r="U113" s="2"/>
      <c r="V113" s="10"/>
      <c r="X113" s="3"/>
      <c r="Z113" s="2"/>
      <c r="AA113" s="2"/>
      <c r="AB113" s="3"/>
      <c r="AC113" s="2"/>
      <c r="AD113" s="2"/>
    </row>
    <row r="114" spans="1:30" ht="15">
      <c r="A114" s="2">
        <v>4.828</v>
      </c>
      <c r="B114" s="10">
        <v>1.996995552312751</v>
      </c>
      <c r="C114" s="9">
        <v>3.18</v>
      </c>
      <c r="D114" s="1"/>
      <c r="E114" s="2">
        <v>4.828</v>
      </c>
      <c r="F114" s="2">
        <v>1.9969955523127516</v>
      </c>
      <c r="G114" s="3">
        <v>-30.41</v>
      </c>
      <c r="J114" s="11"/>
      <c r="K114" s="10"/>
      <c r="L114" s="9"/>
      <c r="M114" s="2"/>
      <c r="N114" s="2"/>
      <c r="O114" s="2"/>
      <c r="P114" s="11"/>
      <c r="Q114" s="10"/>
      <c r="R114" s="3"/>
      <c r="U114" s="2"/>
      <c r="V114" s="10"/>
      <c r="X114" s="3"/>
      <c r="Z114" s="2"/>
      <c r="AA114" s="2"/>
      <c r="AB114" s="3"/>
      <c r="AC114" s="2"/>
      <c r="AD114" s="2"/>
    </row>
    <row r="115" spans="1:30" ht="15">
      <c r="A115" s="2">
        <v>4.87</v>
      </c>
      <c r="B115" s="10">
        <v>2.0170230238479188</v>
      </c>
      <c r="C115" s="9">
        <v>6.46</v>
      </c>
      <c r="D115" s="1"/>
      <c r="E115" s="2">
        <v>4.87</v>
      </c>
      <c r="F115" s="2">
        <v>2.017023023847919</v>
      </c>
      <c r="G115" s="3">
        <v>-31.29</v>
      </c>
      <c r="J115" s="11"/>
      <c r="K115" s="10"/>
      <c r="L115" s="9"/>
      <c r="M115" s="2"/>
      <c r="N115" s="2"/>
      <c r="O115" s="2"/>
      <c r="P115" s="11"/>
      <c r="Q115" s="10"/>
      <c r="R115" s="3"/>
      <c r="U115" s="2"/>
      <c r="V115" s="10"/>
      <c r="X115" s="3"/>
      <c r="Z115" s="2"/>
      <c r="AA115" s="2"/>
      <c r="AB115" s="3"/>
      <c r="AC115" s="2"/>
      <c r="AD115" s="2"/>
    </row>
    <row r="116" spans="1:30" ht="15">
      <c r="A116" s="2">
        <v>4.912</v>
      </c>
      <c r="B116" s="10">
        <v>2.0370862973070056</v>
      </c>
      <c r="C116" s="9">
        <v>6.72</v>
      </c>
      <c r="D116" s="1"/>
      <c r="E116" s="2">
        <v>4.912</v>
      </c>
      <c r="F116" s="2">
        <v>2.037086297307006</v>
      </c>
      <c r="G116" s="3">
        <v>-31.77</v>
      </c>
      <c r="J116" s="11"/>
      <c r="K116" s="10"/>
      <c r="L116" s="9"/>
      <c r="M116" s="2"/>
      <c r="N116" s="2"/>
      <c r="O116" s="2"/>
      <c r="P116" s="11"/>
      <c r="Q116" s="10"/>
      <c r="R116" s="3"/>
      <c r="U116" s="2"/>
      <c r="V116" s="10"/>
      <c r="X116" s="3"/>
      <c r="Z116" s="2"/>
      <c r="AA116" s="2"/>
      <c r="AB116" s="3"/>
      <c r="AC116" s="2"/>
      <c r="AD116" s="2"/>
    </row>
    <row r="117" spans="1:30" ht="15">
      <c r="A117" s="2">
        <v>4.954</v>
      </c>
      <c r="B117" s="10">
        <v>2.057185153850633</v>
      </c>
      <c r="C117" s="9">
        <v>3.28</v>
      </c>
      <c r="D117" s="1"/>
      <c r="E117" s="2">
        <v>4.954</v>
      </c>
      <c r="F117" s="2">
        <v>2.057185153850633</v>
      </c>
      <c r="G117" s="3">
        <v>-32</v>
      </c>
      <c r="J117" s="11"/>
      <c r="K117" s="10"/>
      <c r="L117" s="9"/>
      <c r="M117" s="2"/>
      <c r="N117" s="2"/>
      <c r="O117" s="2"/>
      <c r="P117" s="11"/>
      <c r="Q117" s="10"/>
      <c r="R117" s="3"/>
      <c r="U117" s="2"/>
      <c r="V117" s="10"/>
      <c r="X117" s="3"/>
      <c r="Z117" s="2"/>
      <c r="AA117" s="2"/>
      <c r="AB117" s="3"/>
      <c r="AC117" s="2"/>
      <c r="AD117" s="2"/>
    </row>
    <row r="118" spans="1:30" ht="15">
      <c r="A118" s="2">
        <v>4.996</v>
      </c>
      <c r="B118" s="10">
        <v>2.0773193758009034</v>
      </c>
      <c r="C118" s="9">
        <v>4.04</v>
      </c>
      <c r="D118" s="1"/>
      <c r="E118" s="2">
        <v>4.996</v>
      </c>
      <c r="F118" s="2">
        <v>2.077319375800904</v>
      </c>
      <c r="G118" s="3">
        <v>-32.03</v>
      </c>
      <c r="J118" s="11"/>
      <c r="K118" s="10"/>
      <c r="L118" s="9"/>
      <c r="M118" s="2"/>
      <c r="N118" s="2"/>
      <c r="O118" s="2"/>
      <c r="P118" s="11"/>
      <c r="Q118" s="10"/>
      <c r="R118" s="3"/>
      <c r="U118" s="2"/>
      <c r="V118" s="10"/>
      <c r="X118" s="3"/>
      <c r="Z118" s="2"/>
      <c r="AA118" s="2"/>
      <c r="AB118" s="3"/>
      <c r="AC118" s="2"/>
      <c r="AD118" s="2"/>
    </row>
    <row r="119" spans="1:30" ht="15">
      <c r="A119" s="2">
        <v>5.038</v>
      </c>
      <c r="B119" s="10">
        <v>2.097488746638166</v>
      </c>
      <c r="C119" s="9">
        <v>11.76</v>
      </c>
      <c r="D119" s="1"/>
      <c r="E119" s="2">
        <v>5.038</v>
      </c>
      <c r="F119" s="2">
        <v>2.0974887466381666</v>
      </c>
      <c r="G119" s="3">
        <v>-31.85</v>
      </c>
      <c r="J119" s="11"/>
      <c r="K119" s="10"/>
      <c r="L119" s="9"/>
      <c r="M119" s="2"/>
      <c r="N119" s="2"/>
      <c r="O119" s="2"/>
      <c r="U119" s="2"/>
      <c r="V119" s="10"/>
      <c r="X119" s="3"/>
      <c r="Z119" s="2"/>
      <c r="AA119" s="2"/>
      <c r="AB119" s="3"/>
      <c r="AC119" s="2"/>
      <c r="AD119" s="2"/>
    </row>
    <row r="120" spans="1:30" ht="15">
      <c r="A120" s="2">
        <v>5.09</v>
      </c>
      <c r="B120" s="10">
        <v>2.122503599654838</v>
      </c>
      <c r="C120" s="9">
        <v>3.54</v>
      </c>
      <c r="D120" s="1"/>
      <c r="E120" s="2">
        <v>5.09</v>
      </c>
      <c r="F120" s="2">
        <v>2.122503599654838</v>
      </c>
      <c r="G120" s="3">
        <v>-31.4</v>
      </c>
      <c r="J120" s="11"/>
      <c r="K120" s="10"/>
      <c r="L120" s="9"/>
      <c r="M120" s="2"/>
      <c r="N120" s="2"/>
      <c r="O120" s="2"/>
      <c r="P120" s="11"/>
      <c r="Q120" s="10"/>
      <c r="R120" s="3"/>
      <c r="U120" s="2"/>
      <c r="V120" s="10"/>
      <c r="X120" s="3"/>
      <c r="Z120" s="2"/>
      <c r="AA120" s="2"/>
      <c r="AB120" s="3"/>
      <c r="AC120" s="2"/>
      <c r="AD120" s="2"/>
    </row>
    <row r="121" spans="1:30" ht="15">
      <c r="A121" s="2">
        <v>5.145</v>
      </c>
      <c r="B121" s="10">
        <v>2.149017867032052</v>
      </c>
      <c r="C121" s="9">
        <v>4.42</v>
      </c>
      <c r="D121" s="1"/>
      <c r="E121" s="2">
        <v>5.145</v>
      </c>
      <c r="F121" s="2">
        <v>2.149017867032052</v>
      </c>
      <c r="G121" s="3">
        <v>-31.59</v>
      </c>
      <c r="J121" s="11"/>
      <c r="K121" s="10"/>
      <c r="L121" s="9"/>
      <c r="M121" s="2"/>
      <c r="N121" s="2"/>
      <c r="O121" s="2"/>
      <c r="P121" s="11"/>
      <c r="Q121" s="10"/>
      <c r="R121" s="3"/>
      <c r="U121" s="2"/>
      <c r="V121" s="10"/>
      <c r="X121" s="3"/>
      <c r="Z121" s="2"/>
      <c r="AA121" s="2"/>
      <c r="AB121" s="3"/>
      <c r="AC121" s="2"/>
      <c r="AD121" s="2"/>
    </row>
    <row r="122" spans="1:28" ht="15">
      <c r="A122" s="2">
        <v>5.188</v>
      </c>
      <c r="B122" s="10">
        <v>2.169793354213851</v>
      </c>
      <c r="C122" s="9">
        <v>6.4</v>
      </c>
      <c r="D122" s="1"/>
      <c r="E122" s="2">
        <v>5.188</v>
      </c>
      <c r="F122" s="2">
        <v>2.169793354213851</v>
      </c>
      <c r="G122" s="3">
        <v>-32.23</v>
      </c>
      <c r="J122" s="11"/>
      <c r="K122" s="10"/>
      <c r="L122" s="9"/>
      <c r="M122" s="2"/>
      <c r="N122" s="2"/>
      <c r="O122" s="2"/>
      <c r="P122" s="11"/>
      <c r="Q122" s="10"/>
      <c r="R122" s="3"/>
      <c r="U122" s="2"/>
      <c r="V122" s="10"/>
      <c r="X122" s="3"/>
      <c r="Z122" s="2"/>
      <c r="AA122" s="2"/>
      <c r="AB122" s="3"/>
    </row>
    <row r="123" spans="1:30" ht="15">
      <c r="A123" s="2">
        <v>5.231</v>
      </c>
      <c r="B123" s="10">
        <v>2.190604664463819</v>
      </c>
      <c r="C123" s="9">
        <v>4.88</v>
      </c>
      <c r="D123" s="1"/>
      <c r="E123" s="2">
        <v>5.231</v>
      </c>
      <c r="F123" s="2">
        <v>2.190604664463819</v>
      </c>
      <c r="G123" s="3">
        <v>-33.04</v>
      </c>
      <c r="J123" s="11"/>
      <c r="K123" s="10"/>
      <c r="L123" s="9"/>
      <c r="M123" s="2"/>
      <c r="N123" s="2"/>
      <c r="O123" s="2"/>
      <c r="P123" s="11"/>
      <c r="Q123" s="10"/>
      <c r="R123" s="3"/>
      <c r="U123" s="2"/>
      <c r="V123" s="10"/>
      <c r="X123" s="3"/>
      <c r="Z123" s="2"/>
      <c r="AA123" s="2"/>
      <c r="AB123" s="3"/>
      <c r="AC123" s="2"/>
      <c r="AD123" s="2"/>
    </row>
    <row r="124" spans="1:30" ht="15">
      <c r="A124" s="2">
        <v>5.274</v>
      </c>
      <c r="B124" s="10">
        <v>2.211451572287011</v>
      </c>
      <c r="C124" s="9">
        <v>6.82</v>
      </c>
      <c r="D124" s="1"/>
      <c r="E124" s="2">
        <v>5.274</v>
      </c>
      <c r="F124" s="2">
        <v>2.211451572287011</v>
      </c>
      <c r="G124" s="3">
        <v>-33.22</v>
      </c>
      <c r="J124" s="11"/>
      <c r="K124" s="10"/>
      <c r="L124" s="9"/>
      <c r="M124" s="2"/>
      <c r="N124" s="2"/>
      <c r="O124" s="2"/>
      <c r="P124" s="11"/>
      <c r="Q124" s="10"/>
      <c r="R124" s="3"/>
      <c r="U124" s="2"/>
      <c r="V124" s="10"/>
      <c r="X124" s="3"/>
      <c r="Z124" s="2"/>
      <c r="AA124" s="2"/>
      <c r="AB124" s="3"/>
      <c r="AC124" s="2"/>
      <c r="AD124" s="2"/>
    </row>
    <row r="125" spans="1:30" ht="15">
      <c r="A125" s="2">
        <v>5.317</v>
      </c>
      <c r="B125" s="10">
        <v>2.2323338534376505</v>
      </c>
      <c r="C125" s="9">
        <v>9.44</v>
      </c>
      <c r="D125" s="1"/>
      <c r="E125" s="2">
        <v>5.317</v>
      </c>
      <c r="F125" s="2">
        <v>2.2323338534376505</v>
      </c>
      <c r="G125" s="3">
        <v>-32.34</v>
      </c>
      <c r="H125" s="1">
        <v>1993</v>
      </c>
      <c r="M125" s="2"/>
      <c r="N125" s="2"/>
      <c r="O125" s="2"/>
      <c r="P125" s="11"/>
      <c r="Q125" s="10"/>
      <c r="R125" s="3"/>
      <c r="U125" s="2"/>
      <c r="V125" s="10"/>
      <c r="X125" s="3"/>
      <c r="Z125" s="2"/>
      <c r="AA125" s="2"/>
      <c r="AB125" s="3"/>
      <c r="AC125" s="2"/>
      <c r="AD125" s="2"/>
    </row>
    <row r="126" spans="1:30" ht="15">
      <c r="A126" s="2">
        <v>5.36</v>
      </c>
      <c r="B126" s="10">
        <v>2.253251284915492</v>
      </c>
      <c r="C126" s="9">
        <v>6.6</v>
      </c>
      <c r="D126" s="1"/>
      <c r="E126" s="2">
        <v>5.36</v>
      </c>
      <c r="F126" s="2">
        <v>2.253251284915492</v>
      </c>
      <c r="G126" s="3">
        <v>-30.29</v>
      </c>
      <c r="J126" s="11"/>
      <c r="K126" s="10"/>
      <c r="L126" s="9"/>
      <c r="M126" s="2"/>
      <c r="N126" s="2"/>
      <c r="O126" s="2"/>
      <c r="P126" s="11"/>
      <c r="Q126" s="10"/>
      <c r="R126" s="3"/>
      <c r="U126" s="2"/>
      <c r="V126" s="10"/>
      <c r="X126" s="3"/>
      <c r="Z126" s="2"/>
      <c r="AA126" s="2"/>
      <c r="AB126" s="3"/>
      <c r="AC126" s="2"/>
      <c r="AD126" s="2"/>
    </row>
    <row r="127" spans="1:30" ht="15">
      <c r="A127" s="2">
        <v>5.403</v>
      </c>
      <c r="B127" s="10">
        <v>2.2742036449621845</v>
      </c>
      <c r="C127" s="9">
        <v>7.92</v>
      </c>
      <c r="D127" s="1"/>
      <c r="E127" s="2">
        <v>5.403</v>
      </c>
      <c r="F127" s="2">
        <v>2.274203644962184</v>
      </c>
      <c r="G127" s="3">
        <v>-27.6</v>
      </c>
      <c r="J127" s="11"/>
      <c r="K127" s="10"/>
      <c r="L127" s="9"/>
      <c r="M127" s="2"/>
      <c r="N127" s="2"/>
      <c r="O127" s="2"/>
      <c r="P127" s="11"/>
      <c r="Q127" s="10"/>
      <c r="R127" s="3"/>
      <c r="X127" s="3"/>
      <c r="Z127" s="2"/>
      <c r="AA127" s="2"/>
      <c r="AB127" s="3"/>
      <c r="AC127" s="2"/>
      <c r="AD127" s="2"/>
    </row>
    <row r="128" spans="1:30" ht="15">
      <c r="A128" s="2">
        <v>5.446</v>
      </c>
      <c r="B128" s="10">
        <v>2.295190713057632</v>
      </c>
      <c r="C128" s="9">
        <v>8.6</v>
      </c>
      <c r="D128" s="1"/>
      <c r="E128" s="2">
        <v>5.446</v>
      </c>
      <c r="F128" s="2">
        <v>2.2951907130576314</v>
      </c>
      <c r="G128" s="3">
        <v>-26.25</v>
      </c>
      <c r="J128" s="11"/>
      <c r="K128" s="10"/>
      <c r="L128" s="9"/>
      <c r="M128" s="2"/>
      <c r="N128" s="2"/>
      <c r="O128" s="2"/>
      <c r="P128" s="11"/>
      <c r="Q128" s="10"/>
      <c r="R128" s="3"/>
      <c r="U128" s="2"/>
      <c r="V128" s="10"/>
      <c r="X128" s="3"/>
      <c r="Z128" s="2"/>
      <c r="AA128" s="2"/>
      <c r="AB128" s="3"/>
      <c r="AC128" s="2"/>
      <c r="AD128" s="2"/>
    </row>
    <row r="129" spans="1:30" ht="15">
      <c r="A129" s="2">
        <v>5.489</v>
      </c>
      <c r="B129" s="10">
        <v>2.316212269916357</v>
      </c>
      <c r="C129" s="9">
        <v>6.26</v>
      </c>
      <c r="D129" s="1"/>
      <c r="E129" s="2">
        <v>5.489</v>
      </c>
      <c r="F129" s="2">
        <v>2.3162122699163565</v>
      </c>
      <c r="G129" s="3">
        <v>-26.64</v>
      </c>
      <c r="J129" s="11"/>
      <c r="K129" s="10"/>
      <c r="L129" s="9"/>
      <c r="M129" s="2"/>
      <c r="N129" s="2"/>
      <c r="O129" s="2"/>
      <c r="P129" s="11"/>
      <c r="Q129" s="10"/>
      <c r="R129" s="3"/>
      <c r="U129" s="2"/>
      <c r="V129" s="10"/>
      <c r="X129" s="3"/>
      <c r="Z129" s="2"/>
      <c r="AA129" s="2"/>
      <c r="AB129" s="3"/>
      <c r="AC129" s="2"/>
      <c r="AD129" s="2"/>
    </row>
    <row r="130" spans="1:30" ht="15">
      <c r="A130" s="2">
        <v>5.532</v>
      </c>
      <c r="B130" s="10">
        <v>2.337268097483864</v>
      </c>
      <c r="C130" s="9">
        <v>5.36</v>
      </c>
      <c r="D130" s="1">
        <v>1993</v>
      </c>
      <c r="E130" s="2">
        <v>5.532</v>
      </c>
      <c r="F130" s="2">
        <v>2.3372680974838635</v>
      </c>
      <c r="G130" s="3">
        <v>-27.23</v>
      </c>
      <c r="J130" s="11"/>
      <c r="K130" s="10"/>
      <c r="L130" s="9"/>
      <c r="M130" s="2"/>
      <c r="N130" s="2"/>
      <c r="O130" s="2"/>
      <c r="P130" s="11"/>
      <c r="Q130" s="10"/>
      <c r="R130" s="3"/>
      <c r="U130" s="2"/>
      <c r="V130" s="10"/>
      <c r="X130" s="3"/>
      <c r="Z130" s="2"/>
      <c r="AA130" s="2"/>
      <c r="AB130" s="3"/>
      <c r="AC130" s="2"/>
      <c r="AD130" s="2"/>
    </row>
    <row r="131" spans="1:30" ht="15">
      <c r="A131" s="2">
        <v>5.587</v>
      </c>
      <c r="B131" s="10">
        <v>2.364243527244387</v>
      </c>
      <c r="C131" s="9">
        <v>6.5</v>
      </c>
      <c r="D131" s="1"/>
      <c r="E131" s="2">
        <v>5.587</v>
      </c>
      <c r="F131" s="2">
        <v>2.3642435272443865</v>
      </c>
      <c r="G131" s="3">
        <v>-27.04</v>
      </c>
      <c r="J131" s="11"/>
      <c r="K131" s="10"/>
      <c r="L131" s="9"/>
      <c r="M131" s="2"/>
      <c r="N131" s="2"/>
      <c r="O131" s="2"/>
      <c r="P131" s="11"/>
      <c r="Q131" s="10"/>
      <c r="R131" s="3"/>
      <c r="U131" s="2"/>
      <c r="V131" s="10"/>
      <c r="X131" s="3"/>
      <c r="Z131" s="2"/>
      <c r="AA131" s="2"/>
      <c r="AB131" s="3"/>
      <c r="AC131" s="2"/>
      <c r="AD131" s="2"/>
    </row>
    <row r="132" spans="1:30" ht="15">
      <c r="A132" s="2">
        <v>5.637</v>
      </c>
      <c r="B132" s="10">
        <v>2.388816928004225</v>
      </c>
      <c r="C132" s="9">
        <v>4.82</v>
      </c>
      <c r="D132" s="1"/>
      <c r="E132" s="2">
        <v>5.637</v>
      </c>
      <c r="F132" s="2">
        <v>2.388816928004224</v>
      </c>
      <c r="G132" s="3">
        <v>-25.69</v>
      </c>
      <c r="J132" s="11"/>
      <c r="K132" s="10"/>
      <c r="L132" s="9"/>
      <c r="M132" s="2"/>
      <c r="N132" s="2"/>
      <c r="O132" s="2"/>
      <c r="P132" s="11"/>
      <c r="Q132" s="10"/>
      <c r="R132" s="3"/>
      <c r="U132" s="2"/>
      <c r="V132" s="10"/>
      <c r="X132" s="3"/>
      <c r="Z132" s="2"/>
      <c r="AA132" s="2"/>
      <c r="AB132" s="3"/>
      <c r="AC132" s="2"/>
      <c r="AD132" s="2"/>
    </row>
    <row r="133" spans="1:30" ht="15">
      <c r="A133" s="2">
        <v>5.68</v>
      </c>
      <c r="B133" s="10">
        <v>2.40998906071973</v>
      </c>
      <c r="C133" s="9">
        <v>12</v>
      </c>
      <c r="D133" s="1"/>
      <c r="E133" s="2">
        <v>5.68</v>
      </c>
      <c r="F133" s="2">
        <v>2.409989060719729</v>
      </c>
      <c r="G133" s="3">
        <v>-24.27</v>
      </c>
      <c r="J133" s="11"/>
      <c r="K133" s="10"/>
      <c r="L133" s="9"/>
      <c r="M133" s="2"/>
      <c r="N133" s="2"/>
      <c r="O133" s="2"/>
      <c r="P133" s="11"/>
      <c r="Q133" s="10"/>
      <c r="R133" s="3"/>
      <c r="U133" s="2"/>
      <c r="V133" s="10"/>
      <c r="X133" s="3"/>
      <c r="Z133" s="2"/>
      <c r="AA133" s="2"/>
      <c r="AB133" s="3"/>
      <c r="AC133" s="2"/>
      <c r="AD133" s="2"/>
    </row>
    <row r="134" spans="1:30" ht="15">
      <c r="A134" s="2">
        <v>5.723</v>
      </c>
      <c r="B134" s="10">
        <v>2.431194510359595</v>
      </c>
      <c r="C134" s="9">
        <v>18.74</v>
      </c>
      <c r="D134" s="1"/>
      <c r="E134" s="2">
        <v>5.723</v>
      </c>
      <c r="F134" s="2">
        <v>2.431194510359594</v>
      </c>
      <c r="G134" s="3">
        <v>-23.21</v>
      </c>
      <c r="J134" s="11"/>
      <c r="K134" s="10"/>
      <c r="L134" s="9"/>
      <c r="M134" s="2"/>
      <c r="N134" s="2"/>
      <c r="O134" s="2"/>
      <c r="P134" s="11"/>
      <c r="Q134" s="10"/>
      <c r="R134" s="3"/>
      <c r="U134" s="2"/>
      <c r="V134" s="10"/>
      <c r="X134" s="3"/>
      <c r="Z134" s="2"/>
      <c r="AA134" s="2"/>
      <c r="AB134" s="3"/>
      <c r="AC134" s="2"/>
      <c r="AD134" s="2"/>
    </row>
    <row r="135" spans="1:30" ht="15">
      <c r="A135" s="2">
        <v>5.766</v>
      </c>
      <c r="B135" s="10">
        <v>2.452433065504391</v>
      </c>
      <c r="C135" s="9">
        <v>13.04</v>
      </c>
      <c r="D135" s="1"/>
      <c r="E135" s="2">
        <v>5.766</v>
      </c>
      <c r="F135" s="2">
        <v>2.45243306550439</v>
      </c>
      <c r="G135" s="3">
        <v>-23.33</v>
      </c>
      <c r="J135" s="11"/>
      <c r="K135" s="10"/>
      <c r="L135" s="9"/>
      <c r="M135" s="2"/>
      <c r="N135" s="2"/>
      <c r="O135" s="2"/>
      <c r="U135" s="2"/>
      <c r="V135" s="10"/>
      <c r="X135" s="3"/>
      <c r="Z135" s="2"/>
      <c r="AA135" s="2"/>
      <c r="AB135" s="3"/>
      <c r="AC135" s="2"/>
      <c r="AD135" s="2"/>
    </row>
    <row r="136" spans="1:30" ht="15">
      <c r="A136" s="2">
        <v>5.809</v>
      </c>
      <c r="B136" s="10">
        <v>2.473704515942237</v>
      </c>
      <c r="C136" s="9">
        <v>5.04</v>
      </c>
      <c r="D136" s="1"/>
      <c r="E136" s="2">
        <v>5.809</v>
      </c>
      <c r="F136" s="2">
        <v>2.473704515942236</v>
      </c>
      <c r="G136" s="3">
        <v>-23.69</v>
      </c>
      <c r="J136" s="11"/>
      <c r="K136" s="10"/>
      <c r="L136" s="9"/>
      <c r="M136" s="2"/>
      <c r="N136" s="2"/>
      <c r="O136" s="2"/>
      <c r="P136" s="11"/>
      <c r="Q136" s="10"/>
      <c r="R136" s="3"/>
      <c r="U136" s="2"/>
      <c r="V136" s="10"/>
      <c r="X136" s="3"/>
      <c r="Z136" s="2"/>
      <c r="AA136" s="2"/>
      <c r="AB136" s="3"/>
      <c r="AC136" s="2"/>
      <c r="AD136" s="2"/>
    </row>
    <row r="137" spans="1:30" ht="15">
      <c r="A137" s="2">
        <v>5.852</v>
      </c>
      <c r="B137" s="10">
        <v>2.4950086526651636</v>
      </c>
      <c r="C137" s="9">
        <v>1.98</v>
      </c>
      <c r="D137" s="1"/>
      <c r="E137" s="2">
        <v>5.852</v>
      </c>
      <c r="F137" s="2">
        <v>2.4950086526651627</v>
      </c>
      <c r="G137" s="3">
        <v>-23.95</v>
      </c>
      <c r="J137" s="11"/>
      <c r="K137" s="10"/>
      <c r="L137" s="9"/>
      <c r="M137" s="2"/>
      <c r="N137" s="2"/>
      <c r="O137" s="2"/>
      <c r="P137" s="11"/>
      <c r="Q137" s="10"/>
      <c r="R137" s="3"/>
      <c r="U137" s="2"/>
      <c r="V137" s="10"/>
      <c r="X137" s="3"/>
      <c r="Z137" s="2"/>
      <c r="AA137" s="2"/>
      <c r="AB137" s="3"/>
      <c r="AC137" s="2"/>
      <c r="AD137" s="2"/>
    </row>
    <row r="138" spans="1:30" ht="15">
      <c r="A138" s="2">
        <v>5.907</v>
      </c>
      <c r="B138" s="10">
        <v>2.5222996721074207</v>
      </c>
      <c r="C138" s="9">
        <v>2.8</v>
      </c>
      <c r="D138" s="1"/>
      <c r="E138" s="2">
        <v>5.907</v>
      </c>
      <c r="F138" s="2">
        <v>2.52229967210742</v>
      </c>
      <c r="G138" s="3">
        <v>-23.31</v>
      </c>
      <c r="M138" s="2"/>
      <c r="N138" s="2"/>
      <c r="O138" s="2"/>
      <c r="P138" s="11"/>
      <c r="Q138" s="10"/>
      <c r="R138" s="3"/>
      <c r="U138" s="2"/>
      <c r="V138" s="10"/>
      <c r="X138" s="3"/>
      <c r="Z138" s="2"/>
      <c r="AA138" s="2"/>
      <c r="AB138" s="3"/>
      <c r="AC138" s="2"/>
      <c r="AD138" s="2"/>
    </row>
    <row r="139" spans="1:30" ht="15">
      <c r="A139" s="2">
        <v>5.957</v>
      </c>
      <c r="B139" s="10">
        <v>2.5471576447304733</v>
      </c>
      <c r="C139" s="9">
        <v>12.14</v>
      </c>
      <c r="D139" s="1"/>
      <c r="E139" s="2">
        <v>5.957</v>
      </c>
      <c r="F139" s="2">
        <v>2.547157644730472</v>
      </c>
      <c r="G139" s="3">
        <v>-23.01</v>
      </c>
      <c r="J139" s="11"/>
      <c r="K139" s="10"/>
      <c r="L139" s="9"/>
      <c r="M139" s="2"/>
      <c r="N139" s="2"/>
      <c r="O139" s="2"/>
      <c r="P139" s="11"/>
      <c r="Q139" s="10"/>
      <c r="R139" s="3"/>
      <c r="U139" s="2"/>
      <c r="V139" s="10"/>
      <c r="X139" s="3"/>
      <c r="Z139" s="2"/>
      <c r="AA139" s="2"/>
      <c r="AB139" s="3"/>
      <c r="AC139" s="2"/>
      <c r="AD139" s="2"/>
    </row>
    <row r="140" spans="1:30" ht="15">
      <c r="A140" s="2">
        <v>6</v>
      </c>
      <c r="B140" s="10">
        <v>2.5685727020135802</v>
      </c>
      <c r="C140" s="9">
        <v>15.5</v>
      </c>
      <c r="D140" s="1"/>
      <c r="E140" s="2">
        <v>6</v>
      </c>
      <c r="F140" s="2">
        <v>2.568572702013579</v>
      </c>
      <c r="G140" s="3">
        <v>-23.45</v>
      </c>
      <c r="J140" s="11"/>
      <c r="K140" s="10"/>
      <c r="L140" s="9"/>
      <c r="M140" s="2"/>
      <c r="N140" s="2"/>
      <c r="O140" s="2"/>
      <c r="P140" s="11"/>
      <c r="Q140" s="10"/>
      <c r="R140" s="3"/>
      <c r="U140" s="2"/>
      <c r="V140" s="10"/>
      <c r="X140" s="3"/>
      <c r="Z140" s="2"/>
      <c r="AA140" s="2"/>
      <c r="AB140" s="3"/>
      <c r="AC140" s="2"/>
      <c r="AD140" s="2"/>
    </row>
    <row r="141" spans="1:30" ht="15">
      <c r="A141" s="2">
        <v>6.043</v>
      </c>
      <c r="B141" s="10">
        <v>2.59001953165358</v>
      </c>
      <c r="C141" s="9">
        <v>20.96</v>
      </c>
      <c r="D141" s="1"/>
      <c r="E141" s="2">
        <v>6.043</v>
      </c>
      <c r="F141" s="2">
        <v>2.590019531653579</v>
      </c>
      <c r="G141" s="3">
        <v>-24.77</v>
      </c>
      <c r="J141" s="11"/>
      <c r="K141" s="10"/>
      <c r="L141" s="9"/>
      <c r="M141" s="2"/>
      <c r="N141" s="2"/>
      <c r="O141" s="2"/>
      <c r="P141" s="11"/>
      <c r="Q141" s="10"/>
      <c r="R141" s="3"/>
      <c r="U141" s="2"/>
      <c r="V141" s="10"/>
      <c r="X141" s="3"/>
      <c r="AC141" s="2"/>
      <c r="AD141" s="2"/>
    </row>
    <row r="142" spans="1:30" ht="15">
      <c r="A142" s="2">
        <v>6.085</v>
      </c>
      <c r="B142" s="10">
        <v>2.6109984334680094</v>
      </c>
      <c r="C142" s="9">
        <v>18.36</v>
      </c>
      <c r="D142" s="1"/>
      <c r="E142" s="2">
        <v>6.085</v>
      </c>
      <c r="F142" s="2">
        <v>2.610998433468008</v>
      </c>
      <c r="G142" s="3">
        <v>-26.45</v>
      </c>
      <c r="J142" s="11"/>
      <c r="K142" s="10"/>
      <c r="L142" s="9"/>
      <c r="M142" s="2"/>
      <c r="N142" s="2"/>
      <c r="O142" s="2"/>
      <c r="P142" s="11"/>
      <c r="Q142" s="10"/>
      <c r="R142" s="3"/>
      <c r="U142" s="2"/>
      <c r="V142" s="10"/>
      <c r="X142" s="3"/>
      <c r="Z142" s="2"/>
      <c r="AA142" s="2"/>
      <c r="AB142" s="3"/>
      <c r="AC142" s="2"/>
      <c r="AD142" s="2"/>
    </row>
    <row r="143" spans="1:30" ht="15">
      <c r="A143" s="2">
        <v>6.14</v>
      </c>
      <c r="B143" s="10">
        <v>2.638509997220042</v>
      </c>
      <c r="C143" s="9">
        <v>18.06</v>
      </c>
      <c r="D143" s="1"/>
      <c r="E143" s="2">
        <v>6.14</v>
      </c>
      <c r="F143" s="2">
        <v>2.6385099972200403</v>
      </c>
      <c r="G143" s="3">
        <v>-28.78</v>
      </c>
      <c r="J143" s="11"/>
      <c r="K143" s="10"/>
      <c r="L143" s="9"/>
      <c r="M143" s="2"/>
      <c r="N143" s="2"/>
      <c r="O143" s="2"/>
      <c r="P143" s="11"/>
      <c r="Q143" s="10"/>
      <c r="R143" s="3"/>
      <c r="U143" s="2"/>
      <c r="V143" s="10"/>
      <c r="X143" s="3"/>
      <c r="Z143" s="2"/>
      <c r="AA143" s="2"/>
      <c r="AB143" s="3"/>
      <c r="AC143" s="2"/>
      <c r="AD143" s="2"/>
    </row>
    <row r="144" spans="1:30" ht="15">
      <c r="A144" s="2">
        <v>6.2</v>
      </c>
      <c r="B144" s="10">
        <v>2.6685781985119856</v>
      </c>
      <c r="C144" s="9">
        <v>18.7</v>
      </c>
      <c r="D144" s="1"/>
      <c r="E144" s="2">
        <v>6.19</v>
      </c>
      <c r="F144" s="2">
        <v>2.6635668316299936</v>
      </c>
      <c r="G144" s="3">
        <v>-29.63</v>
      </c>
      <c r="J144" s="11"/>
      <c r="K144" s="10"/>
      <c r="L144" s="9"/>
      <c r="M144" s="2"/>
      <c r="N144" s="2"/>
      <c r="O144" s="2"/>
      <c r="P144" s="11"/>
      <c r="Q144" s="10"/>
      <c r="R144" s="3"/>
      <c r="U144" s="2"/>
      <c r="V144" s="10"/>
      <c r="X144" s="3"/>
      <c r="Z144" s="2"/>
      <c r="AA144" s="2"/>
      <c r="AB144" s="3"/>
      <c r="AC144" s="2"/>
      <c r="AD144" s="2"/>
    </row>
    <row r="145" spans="1:30" ht="15">
      <c r="A145" s="2">
        <v>6.25</v>
      </c>
      <c r="B145" s="10">
        <v>2.6936851349283057</v>
      </c>
      <c r="C145" s="9">
        <v>29.16</v>
      </c>
      <c r="D145" s="1"/>
      <c r="E145" s="2">
        <v>6.225</v>
      </c>
      <c r="F145" s="2">
        <v>2.6811358636441205</v>
      </c>
      <c r="G145" s="3">
        <v>-30.15</v>
      </c>
      <c r="J145" s="11"/>
      <c r="K145" s="10"/>
      <c r="L145" s="9"/>
      <c r="M145" s="2"/>
      <c r="N145" s="2"/>
      <c r="O145" s="2"/>
      <c r="P145" s="11"/>
      <c r="Q145" s="10"/>
      <c r="R145" s="3"/>
      <c r="U145" s="2"/>
      <c r="V145" s="10"/>
      <c r="X145" s="3"/>
      <c r="Z145" s="2"/>
      <c r="AA145" s="2"/>
      <c r="AB145" s="3"/>
      <c r="AC145" s="2"/>
      <c r="AD145" s="2"/>
    </row>
    <row r="146" spans="1:30" ht="15">
      <c r="A146" s="2">
        <v>6.31</v>
      </c>
      <c r="B146" s="10">
        <v>2.7238631514888527</v>
      </c>
      <c r="C146" s="9">
        <v>21.9</v>
      </c>
      <c r="D146" s="1"/>
      <c r="E146" s="2">
        <v>6.26</v>
      </c>
      <c r="F146" s="2">
        <v>2.698725239902433</v>
      </c>
      <c r="G146" s="3">
        <v>-30.35</v>
      </c>
      <c r="J146" s="11"/>
      <c r="K146" s="10"/>
      <c r="L146" s="9"/>
      <c r="M146" s="2"/>
      <c r="N146" s="2"/>
      <c r="O146" s="2"/>
      <c r="P146" s="11"/>
      <c r="Q146" s="10"/>
      <c r="R146" s="3"/>
      <c r="U146" s="2"/>
      <c r="V146" s="10"/>
      <c r="X146" s="3"/>
      <c r="Z146" s="2"/>
      <c r="AA146" s="2"/>
      <c r="AB146" s="3"/>
      <c r="AC146" s="2"/>
      <c r="AD146" s="2"/>
    </row>
    <row r="147" spans="1:30" ht="15">
      <c r="A147" s="2">
        <v>6.37</v>
      </c>
      <c r="B147" s="10">
        <v>2.754100312325727</v>
      </c>
      <c r="C147" s="9">
        <v>23.34</v>
      </c>
      <c r="D147" s="1"/>
      <c r="E147" s="2">
        <v>6.31</v>
      </c>
      <c r="F147" s="2">
        <v>2.7238818321890172</v>
      </c>
      <c r="G147" s="3">
        <v>-29.73</v>
      </c>
      <c r="J147" s="11"/>
      <c r="K147" s="10"/>
      <c r="L147" s="9"/>
      <c r="M147" s="2"/>
      <c r="N147" s="2"/>
      <c r="O147" s="2"/>
      <c r="P147" s="11"/>
      <c r="Q147" s="10"/>
      <c r="R147" s="3"/>
      <c r="U147" s="2"/>
      <c r="V147" s="10"/>
      <c r="X147" s="3"/>
      <c r="Z147" s="2"/>
      <c r="AA147" s="2"/>
      <c r="AB147" s="3"/>
      <c r="AC147" s="2"/>
      <c r="AD147" s="2"/>
    </row>
    <row r="148" spans="1:30" ht="15">
      <c r="A148" s="2">
        <v>6.417</v>
      </c>
      <c r="B148" s="10">
        <v>2.7778320049488006</v>
      </c>
      <c r="C148" s="9">
        <v>13.78</v>
      </c>
      <c r="D148" s="1"/>
      <c r="E148" s="2">
        <v>6.36</v>
      </c>
      <c r="F148" s="2">
        <v>2.749079466219746</v>
      </c>
      <c r="G148" s="3">
        <v>-28.92</v>
      </c>
      <c r="J148" s="11"/>
      <c r="K148" s="10"/>
      <c r="L148" s="9"/>
      <c r="M148" s="2"/>
      <c r="N148" s="2"/>
      <c r="O148" s="2"/>
      <c r="P148" s="11"/>
      <c r="Q148" s="10"/>
      <c r="R148" s="3"/>
      <c r="U148" s="2"/>
      <c r="V148" s="10"/>
      <c r="X148" s="3"/>
      <c r="Z148" s="2"/>
      <c r="AA148" s="2"/>
      <c r="AB148" s="3"/>
      <c r="AC148" s="2"/>
      <c r="AD148" s="2"/>
    </row>
    <row r="149" spans="1:30" ht="15">
      <c r="A149" s="2">
        <v>6.464</v>
      </c>
      <c r="B149" s="10">
        <v>2.8015993793190477</v>
      </c>
      <c r="C149" s="9">
        <v>12.28</v>
      </c>
      <c r="D149" s="1"/>
      <c r="E149" s="2">
        <v>6.4</v>
      </c>
      <c r="F149" s="2">
        <v>2.7692701627211154</v>
      </c>
      <c r="G149" s="3">
        <v>-29</v>
      </c>
      <c r="J149" s="11"/>
      <c r="K149" s="10"/>
      <c r="L149" s="9"/>
      <c r="M149" s="2"/>
      <c r="N149" s="2"/>
      <c r="O149" s="2"/>
      <c r="P149" s="11"/>
      <c r="Q149" s="10"/>
      <c r="R149" s="3"/>
      <c r="U149" s="2"/>
      <c r="V149" s="10"/>
      <c r="X149" s="3"/>
      <c r="Z149" s="2"/>
      <c r="AA149" s="2"/>
      <c r="AB149" s="3"/>
      <c r="AC149" s="2"/>
      <c r="AD149" s="2"/>
    </row>
    <row r="150" spans="1:30" ht="15">
      <c r="A150" s="2">
        <v>6.511</v>
      </c>
      <c r="B150" s="10">
        <v>2.8254021857271887</v>
      </c>
      <c r="C150" s="9">
        <v>8.82</v>
      </c>
      <c r="D150" s="1"/>
      <c r="E150" s="2">
        <v>6.44</v>
      </c>
      <c r="F150" s="2">
        <v>2.7894867560128915</v>
      </c>
      <c r="G150" s="3">
        <v>-30.3</v>
      </c>
      <c r="J150" s="11"/>
      <c r="K150" s="10"/>
      <c r="L150" s="9"/>
      <c r="M150" s="2"/>
      <c r="N150" s="2"/>
      <c r="O150" s="2"/>
      <c r="P150" s="11"/>
      <c r="Q150" s="10"/>
      <c r="R150" s="3"/>
      <c r="U150" s="2"/>
      <c r="V150" s="10"/>
      <c r="X150" s="3"/>
      <c r="Z150" s="2"/>
      <c r="AA150" s="2"/>
      <c r="AB150" s="3"/>
      <c r="AC150" s="2"/>
      <c r="AD150" s="2"/>
    </row>
    <row r="151" spans="1:30" ht="15">
      <c r="A151" s="2">
        <v>6.558</v>
      </c>
      <c r="B151" s="10">
        <v>2.849240176098258</v>
      </c>
      <c r="C151" s="9">
        <v>9.98</v>
      </c>
      <c r="D151" s="1"/>
      <c r="E151" s="2">
        <v>6.48</v>
      </c>
      <c r="F151" s="2">
        <v>2.809729091800673</v>
      </c>
      <c r="G151" s="3">
        <v>-32.17</v>
      </c>
      <c r="J151" s="11"/>
      <c r="K151" s="10"/>
      <c r="L151" s="9"/>
      <c r="M151" s="2"/>
      <c r="N151" s="2"/>
      <c r="O151" s="2"/>
      <c r="P151" s="11"/>
      <c r="Q151" s="10"/>
      <c r="R151" s="3"/>
      <c r="U151" s="2"/>
      <c r="V151" s="10"/>
      <c r="X151" s="3"/>
      <c r="Z151" s="2"/>
      <c r="AA151" s="2"/>
      <c r="AB151" s="3"/>
      <c r="AC151" s="2"/>
      <c r="AD151" s="2"/>
    </row>
    <row r="152" spans="1:28" ht="15">
      <c r="A152" s="2">
        <v>6.605</v>
      </c>
      <c r="B152" s="10">
        <v>2.873113103985929</v>
      </c>
      <c r="C152" s="9">
        <v>11.92</v>
      </c>
      <c r="D152" s="1"/>
      <c r="E152" s="2">
        <v>6.52</v>
      </c>
      <c r="F152" s="2">
        <v>2.829997016648758</v>
      </c>
      <c r="G152" s="3">
        <v>-33.15</v>
      </c>
      <c r="J152" s="11"/>
      <c r="K152" s="10"/>
      <c r="L152" s="9"/>
      <c r="M152" s="2"/>
      <c r="N152" s="2"/>
      <c r="O152" s="2"/>
      <c r="P152" s="11"/>
      <c r="Q152" s="10"/>
      <c r="R152" s="3"/>
      <c r="U152" s="2"/>
      <c r="V152" s="10"/>
      <c r="X152" s="3"/>
      <c r="Z152" s="2"/>
      <c r="AA152" s="2"/>
      <c r="AB152" s="3"/>
    </row>
    <row r="153" spans="1:30" ht="15">
      <c r="A153" s="2">
        <v>6.652</v>
      </c>
      <c r="B153" s="10">
        <v>2.897020724566838</v>
      </c>
      <c r="C153" s="9">
        <v>20.04</v>
      </c>
      <c r="D153" s="1"/>
      <c r="E153" s="2">
        <v>6.56</v>
      </c>
      <c r="F153" s="2">
        <v>2.8502903779776116</v>
      </c>
      <c r="G153" s="3">
        <v>-34.32</v>
      </c>
      <c r="J153" s="11"/>
      <c r="K153" s="10"/>
      <c r="L153" s="9"/>
      <c r="M153" s="2"/>
      <c r="N153" s="2"/>
      <c r="O153" s="2"/>
      <c r="P153" s="11"/>
      <c r="Q153" s="10"/>
      <c r="R153" s="3"/>
      <c r="U153" s="2"/>
      <c r="V153" s="10"/>
      <c r="X153" s="3"/>
      <c r="Z153" s="2"/>
      <c r="AA153" s="2"/>
      <c r="AB153" s="3"/>
      <c r="AC153" s="2"/>
      <c r="AD153" s="2"/>
    </row>
    <row r="154" spans="1:30" ht="15">
      <c r="A154" s="2">
        <v>6.699</v>
      </c>
      <c r="B154" s="10">
        <v>2.920962794634912</v>
      </c>
      <c r="C154" s="9">
        <v>8.54</v>
      </c>
      <c r="D154" s="1"/>
      <c r="E154" s="2">
        <v>6.6</v>
      </c>
      <c r="F154" s="2">
        <v>2.8706090240613293</v>
      </c>
      <c r="G154" s="3">
        <v>-34.5</v>
      </c>
      <c r="J154" s="11"/>
      <c r="K154" s="10"/>
      <c r="L154" s="9"/>
      <c r="M154" s="2"/>
      <c r="N154" s="2"/>
      <c r="O154" s="2"/>
      <c r="P154" s="11"/>
      <c r="Q154" s="10"/>
      <c r="R154" s="3"/>
      <c r="U154" s="2"/>
      <c r="V154" s="10"/>
      <c r="X154" s="3"/>
      <c r="Z154" s="2"/>
      <c r="AA154" s="2"/>
      <c r="AB154" s="3"/>
      <c r="AC154" s="2"/>
      <c r="AD154" s="2"/>
    </row>
    <row r="155" spans="1:30" ht="15">
      <c r="A155" s="2">
        <v>6.746</v>
      </c>
      <c r="B155" s="10">
        <v>2.944939072595691</v>
      </c>
      <c r="C155" s="9">
        <v>21</v>
      </c>
      <c r="D155" s="1"/>
      <c r="E155" s="2">
        <v>6.64</v>
      </c>
      <c r="F155" s="2">
        <v>2.8909528040251056</v>
      </c>
      <c r="G155" s="3">
        <v>-34.25</v>
      </c>
      <c r="H155" s="1">
        <v>1992</v>
      </c>
      <c r="J155" s="11"/>
      <c r="K155" s="10"/>
      <c r="L155" s="9"/>
      <c r="M155" s="2"/>
      <c r="N155" s="2"/>
      <c r="O155" s="2"/>
      <c r="P155" s="11"/>
      <c r="Q155" s="10"/>
      <c r="R155" s="3"/>
      <c r="U155" s="2"/>
      <c r="V155" s="10"/>
      <c r="X155" s="3"/>
      <c r="Z155" s="2"/>
      <c r="AA155" s="2"/>
      <c r="AB155" s="3"/>
      <c r="AC155" s="2"/>
      <c r="AD155" s="2"/>
    </row>
    <row r="156" spans="1:30" ht="15">
      <c r="A156" s="2">
        <v>6.794</v>
      </c>
      <c r="B156" s="10">
        <v>2.969460174755654</v>
      </c>
      <c r="C156" s="9">
        <v>14.58</v>
      </c>
      <c r="D156" s="1"/>
      <c r="E156" s="2">
        <v>6.68</v>
      </c>
      <c r="F156" s="2">
        <v>2.9113215678426987</v>
      </c>
      <c r="G156" s="3">
        <v>-32.87</v>
      </c>
      <c r="J156" s="11"/>
      <c r="K156" s="10"/>
      <c r="L156" s="9"/>
      <c r="M156" s="2"/>
      <c r="N156" s="2"/>
      <c r="O156" s="2"/>
      <c r="P156" s="11"/>
      <c r="Q156" s="10"/>
      <c r="R156" s="3"/>
      <c r="X156" s="3"/>
      <c r="Z156" s="2"/>
      <c r="AA156" s="2"/>
      <c r="AB156" s="3"/>
      <c r="AC156" s="2"/>
      <c r="AD156" s="2"/>
    </row>
    <row r="157" spans="1:30" ht="15">
      <c r="A157" s="2">
        <v>6.854</v>
      </c>
      <c r="B157" s="10">
        <v>3.00015552426865</v>
      </c>
      <c r="C157" s="9">
        <v>12.06</v>
      </c>
      <c r="D157" s="1"/>
      <c r="E157" s="2">
        <v>6.72</v>
      </c>
      <c r="F157" s="2">
        <v>2.9317151663338987</v>
      </c>
      <c r="G157" s="3">
        <v>-30.8</v>
      </c>
      <c r="J157" s="11"/>
      <c r="K157" s="10"/>
      <c r="L157" s="9"/>
      <c r="M157" s="2"/>
      <c r="N157" s="2"/>
      <c r="O157" s="2"/>
      <c r="P157" s="11"/>
      <c r="Q157" s="10"/>
      <c r="R157" s="3"/>
      <c r="U157" s="2"/>
      <c r="V157" s="10"/>
      <c r="X157" s="3"/>
      <c r="Z157" s="2"/>
      <c r="AA157" s="2"/>
      <c r="AB157" s="3"/>
      <c r="AC157" s="2"/>
      <c r="AD157" s="2"/>
    </row>
    <row r="158" spans="1:30" ht="15">
      <c r="A158" s="2">
        <v>6.914</v>
      </c>
      <c r="B158" s="10">
        <v>3.0309053954880665</v>
      </c>
      <c r="C158" s="9">
        <v>10.06</v>
      </c>
      <c r="D158" s="1"/>
      <c r="E158" s="2">
        <v>6.76</v>
      </c>
      <c r="F158" s="2">
        <v>2.9521334511619917</v>
      </c>
      <c r="G158" s="3">
        <v>-28.05</v>
      </c>
      <c r="J158" s="11"/>
      <c r="K158" s="10"/>
      <c r="L158" s="9"/>
      <c r="M158" s="2"/>
      <c r="N158" s="2"/>
      <c r="O158" s="2"/>
      <c r="P158" s="11"/>
      <c r="Q158" s="10"/>
      <c r="R158" s="3"/>
      <c r="U158" s="2"/>
      <c r="V158" s="10"/>
      <c r="X158" s="3"/>
      <c r="Z158" s="2"/>
      <c r="AA158" s="2"/>
      <c r="AB158" s="3"/>
      <c r="AC158" s="2"/>
      <c r="AD158" s="2"/>
    </row>
    <row r="159" spans="1:30" ht="15">
      <c r="A159" s="2">
        <v>6.961</v>
      </c>
      <c r="B159" s="10">
        <v>3.0550351207366173</v>
      </c>
      <c r="C159" s="9">
        <v>5.82</v>
      </c>
      <c r="D159" s="1">
        <v>1992</v>
      </c>
      <c r="E159" s="2">
        <v>6.8</v>
      </c>
      <c r="F159" s="2">
        <v>2.9725762748312268</v>
      </c>
      <c r="G159" s="3">
        <v>-25.83</v>
      </c>
      <c r="J159" s="11"/>
      <c r="K159" s="10"/>
      <c r="L159" s="9"/>
      <c r="M159" s="2"/>
      <c r="N159" s="2"/>
      <c r="O159" s="2"/>
      <c r="U159" s="2"/>
      <c r="V159" s="10"/>
      <c r="X159" s="3"/>
      <c r="Z159" s="2"/>
      <c r="AA159" s="2"/>
      <c r="AB159" s="3"/>
      <c r="AC159" s="2"/>
      <c r="AD159" s="2"/>
    </row>
    <row r="160" spans="1:30" ht="15">
      <c r="A160" s="2">
        <v>7.008</v>
      </c>
      <c r="B160" s="10">
        <v>3.0791977363868663</v>
      </c>
      <c r="C160" s="9">
        <v>12</v>
      </c>
      <c r="D160" s="1"/>
      <c r="E160" s="2">
        <v>6.85</v>
      </c>
      <c r="F160" s="2">
        <v>2.9981602946475467</v>
      </c>
      <c r="G160" s="3">
        <v>-23.64</v>
      </c>
      <c r="J160" s="11"/>
      <c r="K160" s="10"/>
      <c r="L160" s="9"/>
      <c r="M160" s="2"/>
      <c r="N160" s="2"/>
      <c r="O160" s="2"/>
      <c r="P160" s="11"/>
      <c r="Q160" s="10"/>
      <c r="R160" s="3"/>
      <c r="U160" s="2"/>
      <c r="V160" s="10"/>
      <c r="X160" s="3"/>
      <c r="Z160" s="2"/>
      <c r="AA160" s="2"/>
      <c r="AB160" s="3"/>
      <c r="AC160" s="2"/>
      <c r="AD160" s="2"/>
    </row>
    <row r="161" spans="1:30" ht="15">
      <c r="A161" s="2">
        <v>7.055</v>
      </c>
      <c r="B161" s="10">
        <v>3.10339301129856</v>
      </c>
      <c r="C161" s="9">
        <v>14.36</v>
      </c>
      <c r="D161" s="1"/>
      <c r="E161" s="2">
        <v>6.9</v>
      </c>
      <c r="F161" s="2">
        <v>3.023782171046506</v>
      </c>
      <c r="G161" s="3">
        <v>-23.54</v>
      </c>
      <c r="J161" s="11"/>
      <c r="K161" s="10"/>
      <c r="L161" s="9"/>
      <c r="M161" s="2"/>
      <c r="N161" s="2"/>
      <c r="O161" s="2"/>
      <c r="P161" s="11"/>
      <c r="Q161" s="10"/>
      <c r="R161" s="3"/>
      <c r="U161" s="2"/>
      <c r="V161" s="10"/>
      <c r="X161" s="3"/>
      <c r="Z161" s="2"/>
      <c r="AA161" s="2"/>
      <c r="AB161" s="3"/>
      <c r="AC161" s="2"/>
      <c r="AD161" s="2"/>
    </row>
    <row r="162" spans="1:30" ht="15">
      <c r="A162" s="2">
        <v>7.115</v>
      </c>
      <c r="B162" s="10">
        <v>3.134321995896238</v>
      </c>
      <c r="C162" s="9">
        <v>8.48</v>
      </c>
      <c r="D162" s="1"/>
      <c r="E162" s="2">
        <v>6.94</v>
      </c>
      <c r="F162" s="2">
        <v>3.044309731212662</v>
      </c>
      <c r="G162" s="3">
        <v>-23.76</v>
      </c>
      <c r="J162" s="11"/>
      <c r="K162" s="10"/>
      <c r="L162" s="9"/>
      <c r="M162" s="2"/>
      <c r="N162" s="2"/>
      <c r="O162" s="2"/>
      <c r="P162" s="11"/>
      <c r="Q162" s="10"/>
      <c r="R162" s="3"/>
      <c r="U162" s="2"/>
      <c r="V162" s="10"/>
      <c r="X162" s="3"/>
      <c r="Z162" s="2"/>
      <c r="AA162" s="2"/>
      <c r="AB162" s="3"/>
      <c r="AC162" s="2"/>
      <c r="AD162" s="2"/>
    </row>
    <row r="163" spans="1:30" ht="15">
      <c r="A163" s="2">
        <v>7.17</v>
      </c>
      <c r="B163" s="10">
        <v>3.162721623973709</v>
      </c>
      <c r="D163" s="1"/>
      <c r="E163" s="2">
        <v>6.98</v>
      </c>
      <c r="F163" s="2">
        <v>3.0648611768280634</v>
      </c>
      <c r="G163" s="3">
        <v>-24.2</v>
      </c>
      <c r="H163" s="1"/>
      <c r="J163" s="11"/>
      <c r="K163" s="10"/>
      <c r="L163" s="9"/>
      <c r="M163" s="2"/>
      <c r="N163" s="2"/>
      <c r="O163" s="2"/>
      <c r="P163" s="11"/>
      <c r="Q163" s="10"/>
      <c r="R163" s="3"/>
      <c r="U163" s="2"/>
      <c r="V163" s="10"/>
      <c r="X163" s="3"/>
      <c r="Z163" s="2"/>
      <c r="AA163" s="2"/>
      <c r="AB163" s="3"/>
      <c r="AC163" s="2"/>
      <c r="AD163" s="2"/>
    </row>
    <row r="164" spans="1:30" ht="15">
      <c r="A164" s="2">
        <v>7.206</v>
      </c>
      <c r="B164" s="10">
        <v>3.1813390588493773</v>
      </c>
      <c r="D164" s="1"/>
      <c r="E164" s="2">
        <v>7.02</v>
      </c>
      <c r="F164" s="2">
        <v>3.0854363649769643</v>
      </c>
      <c r="G164" s="3">
        <v>-24.55</v>
      </c>
      <c r="H164" s="1"/>
      <c r="J164" s="11"/>
      <c r="K164" s="10"/>
      <c r="L164" s="9"/>
      <c r="M164" s="2"/>
      <c r="N164" s="2"/>
      <c r="O164" s="2"/>
      <c r="P164" s="11"/>
      <c r="Q164" s="10"/>
      <c r="R164" s="3"/>
      <c r="U164" s="2"/>
      <c r="V164" s="10"/>
      <c r="X164" s="3"/>
      <c r="Z164" s="2"/>
      <c r="AA164" s="2"/>
      <c r="AB164" s="3"/>
      <c r="AC164" s="2"/>
      <c r="AD164" s="2"/>
    </row>
    <row r="165" spans="1:30" ht="15">
      <c r="A165" s="2">
        <v>7.242</v>
      </c>
      <c r="B165" s="10">
        <v>3.1999750780209926</v>
      </c>
      <c r="D165" s="1"/>
      <c r="E165" s="2">
        <v>7.06</v>
      </c>
      <c r="F165" s="2">
        <v>3.1060351535681137</v>
      </c>
      <c r="G165" s="3">
        <v>-24.34</v>
      </c>
      <c r="H165" s="1"/>
      <c r="M165" s="2"/>
      <c r="N165" s="2"/>
      <c r="O165" s="2"/>
      <c r="P165" s="11"/>
      <c r="Q165" s="10"/>
      <c r="R165" s="3"/>
      <c r="U165" s="2"/>
      <c r="V165" s="10"/>
      <c r="X165" s="3"/>
      <c r="Z165" s="2"/>
      <c r="AA165" s="2"/>
      <c r="AB165" s="3"/>
      <c r="AC165" s="2"/>
      <c r="AD165" s="2"/>
    </row>
    <row r="166" spans="1:30" ht="15">
      <c r="A166" s="2">
        <v>7.278</v>
      </c>
      <c r="B166" s="10">
        <v>3.2186295812653256</v>
      </c>
      <c r="D166" s="1"/>
      <c r="E166" s="2">
        <v>7.115</v>
      </c>
      <c r="F166" s="2">
        <v>3.1343907442437593</v>
      </c>
      <c r="G166" s="3">
        <v>-24.44</v>
      </c>
      <c r="H166" s="1"/>
      <c r="J166" s="11"/>
      <c r="K166" s="10"/>
      <c r="L166" s="9"/>
      <c r="M166" s="2"/>
      <c r="N166" s="2"/>
      <c r="O166" s="2"/>
      <c r="P166" s="11"/>
      <c r="Q166" s="10"/>
      <c r="R166" s="3"/>
      <c r="U166" s="2"/>
      <c r="V166" s="10"/>
      <c r="X166" s="3"/>
      <c r="Z166" s="2"/>
      <c r="AA166" s="2"/>
      <c r="AB166" s="3"/>
      <c r="AC166" s="2"/>
      <c r="AD166" s="2"/>
    </row>
    <row r="167" spans="1:30" ht="15">
      <c r="A167" s="2">
        <v>7.314</v>
      </c>
      <c r="B167" s="10">
        <v>3.2373024688891254</v>
      </c>
      <c r="D167" s="1"/>
      <c r="E167" s="2">
        <v>7.165</v>
      </c>
      <c r="F167" s="2">
        <v>3.160208587950551</v>
      </c>
      <c r="G167" s="3">
        <v>-25.82</v>
      </c>
      <c r="H167" s="1"/>
      <c r="J167" s="11"/>
      <c r="K167" s="10"/>
      <c r="L167" s="9"/>
      <c r="M167" s="2"/>
      <c r="N167" s="2"/>
      <c r="O167" s="2"/>
      <c r="P167" s="11"/>
      <c r="Q167" s="10"/>
      <c r="R167" s="3"/>
      <c r="U167" s="2"/>
      <c r="V167" s="10"/>
      <c r="X167" s="3"/>
      <c r="Z167" s="2"/>
      <c r="AA167" s="2"/>
      <c r="AB167" s="3"/>
      <c r="AC167" s="2"/>
      <c r="AD167" s="2"/>
    </row>
    <row r="168" spans="1:30" ht="15">
      <c r="A168" s="2">
        <v>7.35</v>
      </c>
      <c r="B168" s="10">
        <v>3.2559936417276236</v>
      </c>
      <c r="D168" s="1"/>
      <c r="E168" s="2">
        <v>7.203</v>
      </c>
      <c r="F168" s="2">
        <v>3.179857591815609</v>
      </c>
      <c r="G168" s="3">
        <v>-27.31</v>
      </c>
      <c r="H168" s="1"/>
      <c r="K168" s="10"/>
      <c r="L168" s="9"/>
      <c r="M168" s="2"/>
      <c r="N168" s="2"/>
      <c r="O168" s="2"/>
      <c r="P168" s="11"/>
      <c r="Q168" s="10"/>
      <c r="R168" s="3"/>
      <c r="U168" s="2"/>
      <c r="V168" s="10"/>
      <c r="X168" s="3"/>
      <c r="Z168" s="2"/>
      <c r="AA168" s="2"/>
      <c r="AB168" s="3"/>
      <c r="AC168" s="2"/>
      <c r="AD168" s="2"/>
    </row>
    <row r="169" spans="1:30" ht="15">
      <c r="A169" s="2">
        <v>7.386</v>
      </c>
      <c r="B169" s="10">
        <v>3.2747030011430374</v>
      </c>
      <c r="D169" s="1"/>
      <c r="E169" s="2">
        <v>7.241</v>
      </c>
      <c r="F169" s="2">
        <v>3.1995273147042735</v>
      </c>
      <c r="G169" s="1">
        <v>-28.39</v>
      </c>
      <c r="H169" s="1"/>
      <c r="K169" s="10"/>
      <c r="L169" s="9"/>
      <c r="M169" s="2"/>
      <c r="N169" s="2"/>
      <c r="O169" s="2"/>
      <c r="P169" s="11"/>
      <c r="Q169" s="10"/>
      <c r="R169" s="3"/>
      <c r="U169" s="2"/>
      <c r="V169" s="10"/>
      <c r="X169" s="3"/>
      <c r="Z169" s="2"/>
      <c r="AA169" s="2"/>
      <c r="AB169" s="3"/>
      <c r="AC169" s="2"/>
      <c r="AD169" s="2"/>
    </row>
    <row r="170" spans="1:30" ht="15">
      <c r="A170" s="2">
        <v>7.422</v>
      </c>
      <c r="B170" s="10">
        <v>3.2934304490230732</v>
      </c>
      <c r="D170" s="1"/>
      <c r="E170" s="2">
        <v>7.279</v>
      </c>
      <c r="F170" s="2">
        <v>3.2192176386922284</v>
      </c>
      <c r="G170" s="1">
        <v>-28.9</v>
      </c>
      <c r="H170" s="1"/>
      <c r="K170" s="10"/>
      <c r="L170" s="9"/>
      <c r="M170" s="2"/>
      <c r="N170" s="2"/>
      <c r="O170" s="2"/>
      <c r="P170" s="11"/>
      <c r="Q170" s="10"/>
      <c r="R170" s="3"/>
      <c r="U170" s="2"/>
      <c r="V170" s="10"/>
      <c r="X170" s="3"/>
      <c r="Z170" s="2"/>
      <c r="AA170" s="2"/>
      <c r="AB170" s="3"/>
      <c r="AC170" s="2"/>
      <c r="AD170" s="2"/>
    </row>
    <row r="171" spans="1:30" ht="15">
      <c r="A171" s="2">
        <v>7.458</v>
      </c>
      <c r="B171" s="10">
        <v>3.3121758877794316</v>
      </c>
      <c r="D171" s="1"/>
      <c r="E171" s="2">
        <v>7.317</v>
      </c>
      <c r="F171" s="2">
        <v>3.2389284465131936</v>
      </c>
      <c r="G171" s="1">
        <v>-29.25</v>
      </c>
      <c r="H171" s="1"/>
      <c r="K171" s="10"/>
      <c r="L171" s="9"/>
      <c r="M171" s="2"/>
      <c r="N171" s="2"/>
      <c r="O171" s="2"/>
      <c r="P171" s="11"/>
      <c r="Q171" s="10"/>
      <c r="R171" s="3"/>
      <c r="U171" s="2"/>
      <c r="V171" s="10"/>
      <c r="X171" s="3"/>
      <c r="AC171" s="2"/>
      <c r="AD171" s="2"/>
    </row>
    <row r="172" spans="1:30" ht="15">
      <c r="A172" s="2">
        <v>7.494</v>
      </c>
      <c r="B172" s="10">
        <v>3.33093922034631</v>
      </c>
      <c r="D172" s="1"/>
      <c r="E172" s="2">
        <v>7.355</v>
      </c>
      <c r="F172" s="2">
        <v>3.2586596215569665</v>
      </c>
      <c r="G172" s="1">
        <v>-29.93</v>
      </c>
      <c r="H172" s="1"/>
      <c r="K172" s="10"/>
      <c r="L172" s="9"/>
      <c r="M172" s="2"/>
      <c r="N172" s="2"/>
      <c r="O172" s="2"/>
      <c r="P172" s="11"/>
      <c r="Q172" s="10"/>
      <c r="R172" s="3"/>
      <c r="U172" s="2"/>
      <c r="V172" s="10"/>
      <c r="X172" s="3"/>
      <c r="Z172" s="2"/>
      <c r="AA172" s="2"/>
      <c r="AB172" s="3"/>
      <c r="AC172" s="2"/>
      <c r="AD172" s="2"/>
    </row>
    <row r="173" spans="1:30" ht="15">
      <c r="A173" s="2">
        <v>7.53</v>
      </c>
      <c r="B173" s="10">
        <v>3.3497203501789072</v>
      </c>
      <c r="D173" s="1"/>
      <c r="E173" s="2">
        <v>7.393</v>
      </c>
      <c r="F173" s="2">
        <v>3.27841104786746</v>
      </c>
      <c r="G173" s="1">
        <v>-30.93</v>
      </c>
      <c r="H173" s="1"/>
      <c r="K173" s="10"/>
      <c r="L173" s="9"/>
      <c r="M173" s="2"/>
      <c r="N173" s="2"/>
      <c r="O173" s="2"/>
      <c r="P173" s="11"/>
      <c r="Q173" s="10"/>
      <c r="R173" s="3"/>
      <c r="U173" s="2"/>
      <c r="V173" s="10"/>
      <c r="X173" s="3"/>
      <c r="Z173" s="2"/>
      <c r="AA173" s="2"/>
      <c r="AB173" s="3"/>
      <c r="AC173" s="2"/>
      <c r="AD173" s="2"/>
    </row>
    <row r="174" spans="1:28" ht="15">
      <c r="A174" s="2">
        <v>7.566</v>
      </c>
      <c r="B174" s="10">
        <v>3.3685191812519277</v>
      </c>
      <c r="D174" s="1"/>
      <c r="E174" s="2">
        <v>7.431</v>
      </c>
      <c r="F174" s="2">
        <v>3.298182610140744</v>
      </c>
      <c r="G174" s="1">
        <v>-31.82</v>
      </c>
      <c r="H174" s="1"/>
      <c r="K174" s="10"/>
      <c r="L174" s="9"/>
      <c r="M174" s="2"/>
      <c r="N174" s="2"/>
      <c r="O174" s="2"/>
      <c r="P174" s="11"/>
      <c r="Q174" s="10"/>
      <c r="R174" s="3"/>
      <c r="U174" s="2"/>
      <c r="V174" s="10"/>
      <c r="X174" s="3"/>
      <c r="Z174" s="2"/>
      <c r="AA174" s="2"/>
      <c r="AB174" s="3"/>
    </row>
    <row r="175" spans="1:30" ht="15">
      <c r="A175" s="2">
        <v>7.602</v>
      </c>
      <c r="B175" s="10">
        <v>3.3873356180580836</v>
      </c>
      <c r="D175" s="1"/>
      <c r="E175" s="2">
        <v>7.469</v>
      </c>
      <c r="F175" s="2">
        <v>3.317974193723081</v>
      </c>
      <c r="G175" s="1">
        <v>-32.56</v>
      </c>
      <c r="H175" s="1"/>
      <c r="K175" s="10"/>
      <c r="L175" s="9"/>
      <c r="M175" s="2"/>
      <c r="N175" s="2"/>
      <c r="O175" s="2"/>
      <c r="P175" s="11"/>
      <c r="Q175" s="10"/>
      <c r="R175" s="3"/>
      <c r="U175" s="2"/>
      <c r="V175" s="10"/>
      <c r="X175" s="3"/>
      <c r="Z175" s="2"/>
      <c r="AA175" s="2"/>
      <c r="AB175" s="3"/>
      <c r="AC175" s="2"/>
      <c r="AD175" s="2"/>
    </row>
    <row r="176" spans="1:30" ht="15">
      <c r="A176" s="2">
        <v>7.638</v>
      </c>
      <c r="B176" s="10">
        <v>3.4061695656066</v>
      </c>
      <c r="D176" s="1"/>
      <c r="E176" s="2">
        <v>7.507</v>
      </c>
      <c r="F176" s="2">
        <v>3.3377856846089697</v>
      </c>
      <c r="G176" s="1">
        <v>-32.79</v>
      </c>
      <c r="H176" s="1"/>
      <c r="K176" s="10"/>
      <c r="L176" s="9"/>
      <c r="M176" s="2"/>
      <c r="N176" s="2"/>
      <c r="O176" s="2"/>
      <c r="P176" s="11"/>
      <c r="Q176" s="10"/>
      <c r="R176" s="3"/>
      <c r="U176" s="2"/>
      <c r="V176" s="10"/>
      <c r="X176" s="3"/>
      <c r="Z176" s="2"/>
      <c r="AA176" s="2"/>
      <c r="AB176" s="3"/>
      <c r="AC176" s="2"/>
      <c r="AD176" s="2"/>
    </row>
    <row r="177" spans="1:30" ht="15">
      <c r="A177" s="2">
        <v>7.674</v>
      </c>
      <c r="B177" s="10">
        <v>3.425020929421719</v>
      </c>
      <c r="D177" s="1"/>
      <c r="E177" s="2">
        <v>7.545</v>
      </c>
      <c r="F177" s="2">
        <v>3.3576169694391824</v>
      </c>
      <c r="G177" s="1">
        <v>-32.56</v>
      </c>
      <c r="H177" s="1">
        <v>1991</v>
      </c>
      <c r="K177" s="10"/>
      <c r="L177" s="9"/>
      <c r="M177" s="2"/>
      <c r="N177" s="2"/>
      <c r="O177" s="2"/>
      <c r="P177" s="11"/>
      <c r="Q177" s="10"/>
      <c r="R177" s="3"/>
      <c r="U177" s="2"/>
      <c r="V177" s="10"/>
      <c r="X177" s="3"/>
      <c r="Z177" s="2"/>
      <c r="AA177" s="2"/>
      <c r="AB177" s="3"/>
      <c r="AC177" s="2"/>
      <c r="AD177" s="2"/>
    </row>
    <row r="178" spans="1:30" ht="15">
      <c r="A178" s="2">
        <v>7.71</v>
      </c>
      <c r="B178" s="10">
        <v>3.4438896155412024</v>
      </c>
      <c r="D178" s="1"/>
      <c r="E178" s="2">
        <v>7.583</v>
      </c>
      <c r="F178" s="2">
        <v>3.377467935498804</v>
      </c>
      <c r="G178" s="1">
        <v>-32.19</v>
      </c>
      <c r="H178" s="1"/>
      <c r="K178" s="10"/>
      <c r="L178" s="9"/>
      <c r="M178" s="2"/>
      <c r="N178" s="2"/>
      <c r="O178" s="2"/>
      <c r="P178" s="11"/>
      <c r="Q178" s="10"/>
      <c r="R178" s="3"/>
      <c r="U178" s="2"/>
      <c r="V178" s="10"/>
      <c r="X178" s="3"/>
      <c r="Z178" s="2"/>
      <c r="AA178" s="2"/>
      <c r="AB178" s="3"/>
      <c r="AC178" s="2"/>
      <c r="AD178" s="2"/>
    </row>
    <row r="179" spans="1:30" ht="15">
      <c r="A179" s="2">
        <v>7.748</v>
      </c>
      <c r="B179" s="10">
        <v>3.4638247480133715</v>
      </c>
      <c r="D179" s="1"/>
      <c r="E179" s="2">
        <v>7.621</v>
      </c>
      <c r="F179" s="2">
        <v>3.3973384707152716</v>
      </c>
      <c r="G179" s="1">
        <v>-31.67</v>
      </c>
      <c r="H179" s="1"/>
      <c r="K179" s="10"/>
      <c r="L179" s="9"/>
      <c r="M179" s="2"/>
      <c r="N179" s="2"/>
      <c r="O179" s="2"/>
      <c r="P179" s="11"/>
      <c r="Q179" s="10"/>
      <c r="R179" s="3"/>
      <c r="X179" s="3"/>
      <c r="Z179" s="2"/>
      <c r="AA179" s="2"/>
      <c r="AB179" s="3"/>
      <c r="AC179" s="2"/>
      <c r="AD179" s="2"/>
    </row>
    <row r="180" spans="1:30" ht="15">
      <c r="A180" s="2">
        <v>7.803</v>
      </c>
      <c r="B180" s="10">
        <v>3.4927058593819087</v>
      </c>
      <c r="D180" s="1"/>
      <c r="E180" s="2">
        <v>7.659</v>
      </c>
      <c r="F180" s="2">
        <v>3.4172284636564143</v>
      </c>
      <c r="G180" s="1">
        <v>-31.35</v>
      </c>
      <c r="H180" s="1"/>
      <c r="K180" s="10"/>
      <c r="L180" s="9"/>
      <c r="M180" s="2"/>
      <c r="N180" s="2"/>
      <c r="O180" s="2"/>
      <c r="P180" s="11"/>
      <c r="Q180" s="10"/>
      <c r="R180" s="3"/>
      <c r="U180" s="2"/>
      <c r="V180" s="10"/>
      <c r="X180" s="3"/>
      <c r="Z180" s="2"/>
      <c r="AA180" s="2"/>
      <c r="AB180" s="3"/>
      <c r="AC180" s="2"/>
      <c r="AD180" s="2"/>
    </row>
    <row r="181" spans="1:30" ht="15">
      <c r="A181" s="2">
        <v>7.853</v>
      </c>
      <c r="B181" s="10">
        <v>3.518997517605567</v>
      </c>
      <c r="D181" s="1"/>
      <c r="E181" s="2">
        <v>7.699</v>
      </c>
      <c r="F181" s="2">
        <v>3.438185663521761</v>
      </c>
      <c r="G181" s="1">
        <v>-31.37</v>
      </c>
      <c r="H181" s="1"/>
      <c r="K181" s="10"/>
      <c r="L181" s="9"/>
      <c r="M181" s="2"/>
      <c r="N181" s="2"/>
      <c r="O181" s="2"/>
      <c r="P181" s="11"/>
      <c r="Q181" s="10"/>
      <c r="R181" s="3"/>
      <c r="U181" s="2"/>
      <c r="V181" s="10"/>
      <c r="X181" s="3"/>
      <c r="Z181" s="2"/>
      <c r="AA181" s="2"/>
      <c r="AB181" s="3"/>
      <c r="AC181" s="2"/>
      <c r="AD181" s="2"/>
    </row>
    <row r="182" spans="1:30" ht="15">
      <c r="A182" s="2">
        <v>7.889</v>
      </c>
      <c r="B182" s="10">
        <v>3.5379509565743885</v>
      </c>
      <c r="D182" s="1">
        <v>1991</v>
      </c>
      <c r="E182" s="2">
        <v>7.739</v>
      </c>
      <c r="F182" s="2">
        <v>3.4591641751723987</v>
      </c>
      <c r="G182" s="1">
        <v>-31.19</v>
      </c>
      <c r="H182" s="1"/>
      <c r="K182" s="10"/>
      <c r="L182" s="9"/>
      <c r="M182" s="2"/>
      <c r="N182" s="2"/>
      <c r="O182" s="2"/>
      <c r="P182" s="11"/>
      <c r="Q182" s="10"/>
      <c r="R182" s="3"/>
      <c r="U182" s="2"/>
      <c r="V182" s="10"/>
      <c r="X182" s="3"/>
      <c r="Z182" s="2"/>
      <c r="AA182" s="2"/>
      <c r="AB182" s="3"/>
      <c r="AC182" s="2"/>
      <c r="AD182" s="2"/>
    </row>
    <row r="183" spans="1:30" ht="15">
      <c r="A183" s="2">
        <v>7.925</v>
      </c>
      <c r="B183" s="10">
        <v>3.5569211672928356</v>
      </c>
      <c r="D183" s="1"/>
      <c r="E183" s="2">
        <v>7.789</v>
      </c>
      <c r="F183" s="2">
        <v>3.48541379483845</v>
      </c>
      <c r="G183" s="1">
        <v>-31.2</v>
      </c>
      <c r="H183" s="1"/>
      <c r="K183" s="10"/>
      <c r="L183" s="9"/>
      <c r="M183" s="2"/>
      <c r="N183" s="2"/>
      <c r="O183" s="2"/>
      <c r="U183" s="2"/>
      <c r="V183" s="10"/>
      <c r="X183" s="3"/>
      <c r="Z183" s="2"/>
      <c r="AA183" s="2"/>
      <c r="AB183" s="3"/>
      <c r="AC183" s="2"/>
      <c r="AD183" s="2"/>
    </row>
    <row r="184" spans="1:30" ht="15">
      <c r="A184" s="2">
        <v>7.961</v>
      </c>
      <c r="B184" s="10">
        <v>3.5759080593374657</v>
      </c>
      <c r="D184" s="1"/>
      <c r="E184" s="2">
        <v>7.839</v>
      </c>
      <c r="F184" s="2">
        <v>3.511696291633083</v>
      </c>
      <c r="G184" s="3">
        <v>-29.4</v>
      </c>
      <c r="H184" s="1"/>
      <c r="K184" s="10"/>
      <c r="L184" s="9"/>
      <c r="M184" s="2"/>
      <c r="N184" s="2"/>
      <c r="O184" s="2"/>
      <c r="P184" s="11"/>
      <c r="Q184" s="10"/>
      <c r="R184" s="3"/>
      <c r="U184" s="2"/>
      <c r="V184" s="10"/>
      <c r="X184" s="3"/>
      <c r="Z184" s="2"/>
      <c r="AA184" s="2"/>
      <c r="AB184" s="3"/>
      <c r="AC184" s="2"/>
      <c r="AD184" s="2"/>
    </row>
    <row r="185" spans="1:30" ht="15">
      <c r="A185" s="2">
        <v>7.997</v>
      </c>
      <c r="B185" s="10">
        <v>3.5949115427864293</v>
      </c>
      <c r="D185" s="1"/>
      <c r="E185" s="2">
        <v>7.877</v>
      </c>
      <c r="F185" s="2">
        <v>3.5316957888430935</v>
      </c>
      <c r="G185" s="3">
        <v>-28.54</v>
      </c>
      <c r="H185" s="1"/>
      <c r="K185" s="10"/>
      <c r="L185" s="9"/>
      <c r="M185" s="2"/>
      <c r="N185" s="2"/>
      <c r="O185" s="2"/>
      <c r="P185" s="11"/>
      <c r="Q185" s="10"/>
      <c r="R185" s="3"/>
      <c r="U185" s="2"/>
      <c r="V185" s="10"/>
      <c r="X185" s="3"/>
      <c r="Z185" s="2"/>
      <c r="AA185" s="2"/>
      <c r="AC185" s="2"/>
      <c r="AD185" s="2"/>
    </row>
    <row r="186" spans="1:30" ht="15">
      <c r="A186" s="2">
        <v>8.033</v>
      </c>
      <c r="B186" s="10">
        <v>3.613931528217973</v>
      </c>
      <c r="C186" s="9">
        <v>3.48</v>
      </c>
      <c r="D186" s="1"/>
      <c r="E186" s="2">
        <v>7.915</v>
      </c>
      <c r="F186" s="2">
        <v>3.5517140096172555</v>
      </c>
      <c r="G186" s="3">
        <v>-27.44</v>
      </c>
      <c r="H186" s="1"/>
      <c r="K186" s="10"/>
      <c r="L186" s="9"/>
      <c r="M186" s="2"/>
      <c r="N186" s="2"/>
      <c r="O186" s="2"/>
      <c r="P186" s="11"/>
      <c r="Q186" s="10"/>
      <c r="R186" s="3"/>
      <c r="U186" s="2"/>
      <c r="V186" s="10"/>
      <c r="X186" s="3"/>
      <c r="Z186" s="2"/>
      <c r="AA186" s="2"/>
      <c r="AC186" s="2"/>
      <c r="AD186" s="2"/>
    </row>
    <row r="187" spans="1:30" ht="15">
      <c r="A187" s="2">
        <v>8.069</v>
      </c>
      <c r="B187" s="10">
        <v>3.6329679267089428</v>
      </c>
      <c r="C187" s="9">
        <v>3.96</v>
      </c>
      <c r="D187" s="1"/>
      <c r="E187" s="2">
        <v>7.953</v>
      </c>
      <c r="F187" s="2">
        <v>3.571750847411746</v>
      </c>
      <c r="G187" s="3">
        <v>-25.94</v>
      </c>
      <c r="H187" s="1"/>
      <c r="K187" s="10"/>
      <c r="L187" s="9"/>
      <c r="M187" s="2"/>
      <c r="N187" s="2"/>
      <c r="O187" s="2"/>
      <c r="P187" s="11"/>
      <c r="Q187" s="10"/>
      <c r="R187" s="3"/>
      <c r="U187" s="2"/>
      <c r="V187" s="10"/>
      <c r="X187" s="3"/>
      <c r="Z187" s="2"/>
      <c r="AA187" s="2"/>
      <c r="AC187" s="2"/>
      <c r="AD187" s="2"/>
    </row>
    <row r="188" spans="1:30" ht="15">
      <c r="A188" s="2">
        <v>8.105</v>
      </c>
      <c r="B188" s="10">
        <v>3.6520206498332897</v>
      </c>
      <c r="C188" s="9">
        <v>2.98</v>
      </c>
      <c r="D188" s="1"/>
      <c r="E188" s="2">
        <v>7.991</v>
      </c>
      <c r="F188" s="2">
        <v>3.5918061963060035</v>
      </c>
      <c r="G188" s="3">
        <v>-24.76</v>
      </c>
      <c r="H188" s="1"/>
      <c r="K188" s="10"/>
      <c r="L188" s="9"/>
      <c r="M188" s="2"/>
      <c r="N188" s="2"/>
      <c r="O188" s="2"/>
      <c r="P188" s="11"/>
      <c r="Q188" s="10"/>
      <c r="R188" s="3"/>
      <c r="U188" s="2"/>
      <c r="V188" s="10"/>
      <c r="X188" s="3"/>
      <c r="Z188" s="2"/>
      <c r="AA188" s="2"/>
      <c r="AC188" s="2"/>
      <c r="AD188" s="2"/>
    </row>
    <row r="189" spans="1:30" ht="15">
      <c r="A189" s="2">
        <v>8.155</v>
      </c>
      <c r="B189" s="10">
        <v>3.678505316260071</v>
      </c>
      <c r="C189" s="9">
        <v>5.64</v>
      </c>
      <c r="D189" s="1"/>
      <c r="E189" s="2">
        <v>8.029</v>
      </c>
      <c r="F189" s="2">
        <v>3.6118799510007706</v>
      </c>
      <c r="G189" s="9">
        <v>-24.67</v>
      </c>
      <c r="M189" s="2"/>
      <c r="N189" s="2"/>
      <c r="O189" s="2"/>
      <c r="P189" s="11"/>
      <c r="Q189" s="10"/>
      <c r="R189" s="3"/>
      <c r="U189" s="2"/>
      <c r="V189" s="10"/>
      <c r="X189" s="3"/>
      <c r="Z189" s="2"/>
      <c r="AA189" s="2"/>
      <c r="AC189" s="2"/>
      <c r="AD189" s="2"/>
    </row>
    <row r="190" spans="1:30" ht="15">
      <c r="A190" s="2">
        <v>8.215</v>
      </c>
      <c r="B190" s="10">
        <v>3.710324259355093</v>
      </c>
      <c r="C190" s="9">
        <v>4.12</v>
      </c>
      <c r="D190" s="1"/>
      <c r="E190" s="2">
        <v>8.067</v>
      </c>
      <c r="F190" s="2">
        <v>3.6319720068161296</v>
      </c>
      <c r="G190" s="12">
        <v>-25.35</v>
      </c>
      <c r="K190" s="10"/>
      <c r="L190" s="9"/>
      <c r="M190" s="2"/>
      <c r="N190" s="2"/>
      <c r="O190" s="2"/>
      <c r="P190" s="11"/>
      <c r="Q190" s="10"/>
      <c r="R190" s="3"/>
      <c r="U190" s="2"/>
      <c r="V190" s="10"/>
      <c r="X190" s="3"/>
      <c r="Z190" s="2"/>
      <c r="AA190" s="2"/>
      <c r="AC190" s="2"/>
      <c r="AD190" s="2"/>
    </row>
    <row r="191" spans="1:30" ht="15">
      <c r="A191" s="2">
        <v>8.275</v>
      </c>
      <c r="B191" s="10">
        <v>3.7421876465390778</v>
      </c>
      <c r="C191" s="9">
        <v>6.48</v>
      </c>
      <c r="D191" s="1"/>
      <c r="E191" s="2">
        <v>8.105</v>
      </c>
      <c r="F191" s="2">
        <v>3.652082259689544</v>
      </c>
      <c r="G191" s="12">
        <v>-26.7</v>
      </c>
      <c r="K191" s="10"/>
      <c r="L191" s="9"/>
      <c r="M191" s="2"/>
      <c r="N191" s="2"/>
      <c r="O191" s="2"/>
      <c r="P191" s="11"/>
      <c r="Q191" s="10"/>
      <c r="R191" s="3"/>
      <c r="U191" s="2"/>
      <c r="V191" s="10"/>
      <c r="X191" s="3"/>
      <c r="Z191" s="2"/>
      <c r="AA191" s="2"/>
      <c r="AC191" s="2"/>
      <c r="AD191" s="2"/>
    </row>
    <row r="192" spans="1:30" ht="15">
      <c r="A192" s="2">
        <v>8.325</v>
      </c>
      <c r="B192" s="10">
        <v>3.768777174389849</v>
      </c>
      <c r="C192" s="9">
        <v>17.66</v>
      </c>
      <c r="D192" s="1"/>
      <c r="E192" s="2">
        <v>8.155</v>
      </c>
      <c r="F192" s="2">
        <v>3.6785669261163245</v>
      </c>
      <c r="G192" s="3">
        <v>-25.8</v>
      </c>
      <c r="K192" s="10"/>
      <c r="L192" s="9"/>
      <c r="M192" s="2"/>
      <c r="N192" s="2"/>
      <c r="O192" s="2"/>
      <c r="P192" s="11"/>
      <c r="Q192" s="10"/>
      <c r="R192" s="3"/>
      <c r="U192" s="2"/>
      <c r="V192" s="10"/>
      <c r="X192" s="3"/>
      <c r="Z192" s="2"/>
      <c r="AA192" s="2"/>
      <c r="AC192" s="2"/>
      <c r="AD192" s="2"/>
    </row>
    <row r="193" spans="1:30" ht="15">
      <c r="A193" s="2">
        <v>8.365</v>
      </c>
      <c r="B193" s="10">
        <v>3.7900730660020194</v>
      </c>
      <c r="C193" s="9">
        <v>21.78</v>
      </c>
      <c r="D193" s="1"/>
      <c r="E193" s="2">
        <v>8.215</v>
      </c>
      <c r="F193" s="2">
        <v>3.710385869211347</v>
      </c>
      <c r="G193" s="3">
        <v>-24.5</v>
      </c>
      <c r="K193" s="10"/>
      <c r="L193" s="9"/>
      <c r="M193" s="2"/>
      <c r="N193" s="2"/>
      <c r="O193" s="2"/>
      <c r="P193" s="11"/>
      <c r="Q193" s="10"/>
      <c r="R193" s="3"/>
      <c r="U193" s="2"/>
      <c r="V193" s="10"/>
      <c r="X193" s="3"/>
      <c r="AC193" s="2"/>
      <c r="AD193" s="2"/>
    </row>
    <row r="194" spans="1:30" ht="15">
      <c r="A194" s="2">
        <v>8.405</v>
      </c>
      <c r="B194" s="10">
        <v>3.811388242687178</v>
      </c>
      <c r="C194" s="9">
        <v>18.76</v>
      </c>
      <c r="D194" s="1"/>
      <c r="E194" s="2">
        <v>8.275</v>
      </c>
      <c r="F194" s="2">
        <v>3.742249256395332</v>
      </c>
      <c r="G194" s="3">
        <v>-22.95</v>
      </c>
      <c r="J194" s="11"/>
      <c r="K194" s="10"/>
      <c r="L194" s="9"/>
      <c r="M194" s="2"/>
      <c r="N194" s="2"/>
      <c r="O194" s="2"/>
      <c r="P194" s="11"/>
      <c r="Q194" s="10"/>
      <c r="R194" s="3"/>
      <c r="U194" s="2"/>
      <c r="V194" s="10"/>
      <c r="X194" s="3"/>
      <c r="Z194" s="2"/>
      <c r="AA194" s="2"/>
      <c r="AC194" s="2"/>
      <c r="AD194" s="2"/>
    </row>
    <row r="195" spans="1:30" ht="15">
      <c r="A195" s="2">
        <v>8.445</v>
      </c>
      <c r="B195" s="10">
        <v>3.8327225893394266</v>
      </c>
      <c r="C195" s="9">
        <v>13.5</v>
      </c>
      <c r="D195" s="1"/>
      <c r="E195" s="2">
        <v>8.325</v>
      </c>
      <c r="F195" s="2">
        <v>3.7688387842461024</v>
      </c>
      <c r="G195" s="3">
        <v>-20.6</v>
      </c>
      <c r="J195" s="11"/>
      <c r="K195" s="10"/>
      <c r="L195" s="9"/>
      <c r="M195" s="2"/>
      <c r="N195" s="2"/>
      <c r="O195" s="2"/>
      <c r="P195" s="11"/>
      <c r="Q195" s="10"/>
      <c r="R195" s="3"/>
      <c r="U195" s="2"/>
      <c r="V195" s="10"/>
      <c r="X195" s="3"/>
      <c r="Z195" s="2"/>
      <c r="AA195" s="2"/>
      <c r="AC195" s="2"/>
      <c r="AD195" s="2"/>
    </row>
    <row r="196" spans="1:30" ht="15">
      <c r="A196" s="2">
        <v>8.485</v>
      </c>
      <c r="B196" s="10">
        <v>3.854075991587095</v>
      </c>
      <c r="C196" s="9">
        <v>11.4</v>
      </c>
      <c r="D196" s="1"/>
      <c r="E196" s="2">
        <v>8.365</v>
      </c>
      <c r="F196" s="2">
        <v>3.7901346758582735</v>
      </c>
      <c r="G196" s="3">
        <v>-20.51</v>
      </c>
      <c r="J196" s="11"/>
      <c r="K196" s="10"/>
      <c r="L196" s="9"/>
      <c r="M196" s="2"/>
      <c r="N196" s="2"/>
      <c r="O196" s="2"/>
      <c r="P196" s="11"/>
      <c r="Q196" s="10"/>
      <c r="R196" s="3"/>
      <c r="U196" s="2"/>
      <c r="V196" s="10"/>
      <c r="X196" s="3"/>
      <c r="Z196" s="2"/>
      <c r="AA196" s="2"/>
      <c r="AC196" s="2"/>
      <c r="AD196" s="2"/>
    </row>
    <row r="197" spans="1:30" ht="15">
      <c r="A197" s="2">
        <v>8.525</v>
      </c>
      <c r="B197" s="10">
        <v>3.8754483357902068</v>
      </c>
      <c r="C197" s="9">
        <v>13.1</v>
      </c>
      <c r="D197" s="1"/>
      <c r="E197" s="2">
        <v>8.405</v>
      </c>
      <c r="F197" s="2">
        <v>3.8114498525434315</v>
      </c>
      <c r="G197" s="3">
        <v>-21.6</v>
      </c>
      <c r="J197" s="11"/>
      <c r="K197" s="10"/>
      <c r="L197" s="9"/>
      <c r="M197" s="2"/>
      <c r="N197" s="2"/>
      <c r="O197" s="2"/>
      <c r="P197" s="11"/>
      <c r="Q197" s="10"/>
      <c r="R197" s="3"/>
      <c r="U197" s="2"/>
      <c r="V197" s="10"/>
      <c r="X197" s="3"/>
      <c r="Z197" s="2"/>
      <c r="AA197" s="2"/>
      <c r="AC197" s="2"/>
      <c r="AD197" s="2"/>
    </row>
    <row r="198" spans="1:30" ht="15">
      <c r="A198" s="2">
        <v>8.565</v>
      </c>
      <c r="B198" s="10">
        <v>3.896839509037945</v>
      </c>
      <c r="C198" s="9">
        <v>8.36</v>
      </c>
      <c r="D198" s="1"/>
      <c r="E198" s="2">
        <v>8.445</v>
      </c>
      <c r="F198" s="2">
        <v>3.8327841991956806</v>
      </c>
      <c r="G198" s="3">
        <v>-23.61</v>
      </c>
      <c r="J198" s="11"/>
      <c r="K198" s="10"/>
      <c r="L198" s="9"/>
      <c r="M198" s="2"/>
      <c r="N198" s="2"/>
      <c r="O198" s="2"/>
      <c r="P198" s="11"/>
      <c r="Q198" s="10"/>
      <c r="R198" s="3"/>
      <c r="U198" s="2"/>
      <c r="V198" s="10"/>
      <c r="X198" s="3"/>
      <c r="Z198" s="2"/>
      <c r="AA198" s="2"/>
      <c r="AC198" s="2"/>
      <c r="AD198" s="2"/>
    </row>
    <row r="199" spans="1:30" ht="15">
      <c r="A199" s="2">
        <v>8.605</v>
      </c>
      <c r="B199" s="10">
        <v>3.918249399146119</v>
      </c>
      <c r="C199" s="9">
        <v>10.1</v>
      </c>
      <c r="D199" s="1"/>
      <c r="E199" s="2">
        <v>8.485</v>
      </c>
      <c r="F199" s="2">
        <v>3.8541376014433486</v>
      </c>
      <c r="G199" s="3">
        <v>-25.59</v>
      </c>
      <c r="J199" s="11"/>
      <c r="K199" s="10"/>
      <c r="L199" s="9"/>
      <c r="M199" s="2"/>
      <c r="N199" s="2"/>
      <c r="O199" s="2"/>
      <c r="P199" s="11"/>
      <c r="Q199" s="10"/>
      <c r="R199" s="3"/>
      <c r="U199" s="2"/>
      <c r="V199" s="10"/>
      <c r="X199" s="3"/>
      <c r="Z199" s="2"/>
      <c r="AA199" s="2"/>
      <c r="AC199" s="2"/>
      <c r="AD199" s="2"/>
    </row>
    <row r="200" spans="1:30" ht="15">
      <c r="A200" s="2">
        <v>8.645</v>
      </c>
      <c r="B200" s="10">
        <v>3.93967789465463</v>
      </c>
      <c r="C200" s="9">
        <v>8.5</v>
      </c>
      <c r="D200" s="1"/>
      <c r="E200" s="2">
        <v>8.525</v>
      </c>
      <c r="F200" s="2">
        <v>3.875509945646461</v>
      </c>
      <c r="G200" s="3">
        <v>-27.09</v>
      </c>
      <c r="J200" s="11"/>
      <c r="K200" s="10"/>
      <c r="L200" s="9"/>
      <c r="M200" s="2"/>
      <c r="N200" s="2"/>
      <c r="O200" s="2"/>
      <c r="P200" s="11"/>
      <c r="Q200" s="10"/>
      <c r="R200" s="3"/>
      <c r="U200" s="2"/>
      <c r="V200" s="10"/>
      <c r="X200" s="3"/>
      <c r="Z200" s="2"/>
      <c r="AA200" s="2"/>
      <c r="AB200" s="3"/>
      <c r="AC200" s="2"/>
      <c r="AD200" s="2"/>
    </row>
    <row r="201" spans="1:30" ht="15">
      <c r="A201" s="2">
        <v>8.685</v>
      </c>
      <c r="B201" s="10">
        <v>3.961124884824938</v>
      </c>
      <c r="C201" s="9">
        <v>8.68</v>
      </c>
      <c r="D201" s="1"/>
      <c r="E201" s="2">
        <v>8.565</v>
      </c>
      <c r="F201" s="2">
        <v>3.8969011188941987</v>
      </c>
      <c r="G201" s="3">
        <v>-28.16</v>
      </c>
      <c r="J201" s="11"/>
      <c r="K201" s="10"/>
      <c r="L201" s="9"/>
      <c r="M201" s="2"/>
      <c r="N201" s="2"/>
      <c r="O201" s="2"/>
      <c r="P201" s="11"/>
      <c r="Q201" s="10"/>
      <c r="R201" s="3"/>
      <c r="U201" s="2"/>
      <c r="V201" s="10"/>
      <c r="X201" s="3"/>
      <c r="Z201" s="2"/>
      <c r="AA201" s="2"/>
      <c r="AB201" s="3"/>
      <c r="AC201" s="2"/>
      <c r="AD201" s="2"/>
    </row>
    <row r="202" spans="1:30" ht="15">
      <c r="A202" s="2">
        <v>8.735</v>
      </c>
      <c r="B202" s="10">
        <v>3.9879566033406744</v>
      </c>
      <c r="C202" s="9">
        <v>5.46</v>
      </c>
      <c r="D202" s="1"/>
      <c r="E202" s="2">
        <v>8.605</v>
      </c>
      <c r="F202" s="2">
        <v>3.918311009002373</v>
      </c>
      <c r="G202" s="3">
        <v>-28.87</v>
      </c>
      <c r="J202" s="11"/>
      <c r="K202" s="10"/>
      <c r="L202" s="9"/>
      <c r="M202" s="2"/>
      <c r="N202" s="2"/>
      <c r="O202" s="2"/>
      <c r="P202" s="11"/>
      <c r="Q202" s="10"/>
      <c r="R202" s="3"/>
      <c r="U202" s="2"/>
      <c r="V202" s="10"/>
      <c r="X202" s="3"/>
      <c r="Z202" s="2"/>
      <c r="AA202" s="2"/>
      <c r="AB202" s="3"/>
      <c r="AC202" s="2"/>
      <c r="AD202" s="2"/>
    </row>
    <row r="203" spans="1:30" ht="15">
      <c r="A203" s="2">
        <v>8.79</v>
      </c>
      <c r="B203" s="10">
        <v>4.017502881079379</v>
      </c>
      <c r="C203" s="9">
        <v>3.38</v>
      </c>
      <c r="D203" s="1"/>
      <c r="E203" s="2">
        <v>8.645</v>
      </c>
      <c r="F203" s="2">
        <v>3.9397395045108836</v>
      </c>
      <c r="G203" s="3">
        <v>-29.17</v>
      </c>
      <c r="J203" s="11"/>
      <c r="K203" s="10"/>
      <c r="L203" s="9"/>
      <c r="M203" s="2"/>
      <c r="N203" s="2"/>
      <c r="O203" s="2"/>
      <c r="U203" s="2"/>
      <c r="V203" s="10"/>
      <c r="X203" s="3"/>
      <c r="Z203" s="2"/>
      <c r="AA203" s="2"/>
      <c r="AB203" s="3"/>
      <c r="AC203" s="2"/>
      <c r="AD203" s="2"/>
    </row>
    <row r="204" spans="1:30" ht="15">
      <c r="A204" s="2">
        <v>8.83</v>
      </c>
      <c r="B204" s="10">
        <v>4.039015997373612</v>
      </c>
      <c r="C204" s="9">
        <v>2.76</v>
      </c>
      <c r="D204" s="1"/>
      <c r="E204" s="2">
        <v>8.685</v>
      </c>
      <c r="F204" s="2">
        <v>3.961186494681192</v>
      </c>
      <c r="G204" s="12">
        <v>-29.02</v>
      </c>
      <c r="J204" s="11"/>
      <c r="K204" s="10"/>
      <c r="L204" s="9"/>
      <c r="M204" s="2"/>
      <c r="N204" s="2"/>
      <c r="O204" s="2"/>
      <c r="P204" s="11"/>
      <c r="Q204" s="10"/>
      <c r="R204" s="3"/>
      <c r="U204" s="2"/>
      <c r="V204" s="10"/>
      <c r="X204" s="3"/>
      <c r="Z204" s="2"/>
      <c r="AA204" s="2"/>
      <c r="AB204" s="3"/>
      <c r="AC204" s="2"/>
      <c r="AD204" s="2"/>
    </row>
    <row r="205" spans="1:30" ht="15">
      <c r="A205" s="2">
        <v>8.87</v>
      </c>
      <c r="B205" s="10">
        <v>4.060547105477006</v>
      </c>
      <c r="C205" s="9">
        <v>4.36</v>
      </c>
      <c r="D205" s="1"/>
      <c r="E205" s="2">
        <v>8.735</v>
      </c>
      <c r="F205" s="2">
        <v>3.988018213196928</v>
      </c>
      <c r="G205" s="12">
        <v>-28.72</v>
      </c>
      <c r="J205" s="11"/>
      <c r="K205" s="10"/>
      <c r="L205" s="9"/>
      <c r="M205" s="2"/>
      <c r="N205" s="2"/>
      <c r="O205" s="2"/>
      <c r="P205" s="11"/>
      <c r="Q205" s="10"/>
      <c r="R205" s="3"/>
      <c r="U205" s="2"/>
      <c r="V205" s="10"/>
      <c r="X205" s="3"/>
      <c r="Z205" s="2"/>
      <c r="AA205" s="2"/>
      <c r="AB205" s="9"/>
      <c r="AC205" s="2"/>
      <c r="AD205" s="2"/>
    </row>
    <row r="206" spans="1:30" ht="15">
      <c r="A206" s="2">
        <v>8.91</v>
      </c>
      <c r="B206" s="10">
        <v>4.082096098662576</v>
      </c>
      <c r="C206" s="9">
        <v>5.7</v>
      </c>
      <c r="D206" s="1"/>
      <c r="E206" s="2">
        <v>8.79</v>
      </c>
      <c r="F206" s="2">
        <v>4.017564490935632</v>
      </c>
      <c r="G206" s="12">
        <v>-29.32</v>
      </c>
      <c r="J206" s="11"/>
      <c r="K206" s="10"/>
      <c r="L206" s="9"/>
      <c r="M206" s="2"/>
      <c r="N206" s="2"/>
      <c r="O206" s="2"/>
      <c r="P206" s="11"/>
      <c r="Q206" s="10"/>
      <c r="R206" s="3"/>
      <c r="U206" s="2"/>
      <c r="V206" s="10"/>
      <c r="X206" s="3"/>
      <c r="Z206" s="2"/>
      <c r="AA206" s="2"/>
      <c r="AB206" s="12"/>
      <c r="AC206" s="2"/>
      <c r="AD206" s="2"/>
    </row>
    <row r="207" spans="1:28" ht="15">
      <c r="A207" s="2">
        <v>8.95</v>
      </c>
      <c r="B207" s="10">
        <v>4.103662870908106</v>
      </c>
      <c r="C207" s="9">
        <v>5.22</v>
      </c>
      <c r="D207" s="1"/>
      <c r="E207" s="2">
        <v>8.83</v>
      </c>
      <c r="F207" s="2">
        <v>4.039077607229866</v>
      </c>
      <c r="G207" s="12">
        <v>-30.19</v>
      </c>
      <c r="J207" s="11"/>
      <c r="K207" s="10"/>
      <c r="L207" s="9"/>
      <c r="M207" s="2"/>
      <c r="N207" s="2"/>
      <c r="O207" s="2"/>
      <c r="P207" s="11"/>
      <c r="Q207" s="10"/>
      <c r="R207" s="3"/>
      <c r="U207" s="2"/>
      <c r="V207" s="10"/>
      <c r="X207" s="3"/>
      <c r="Z207" s="2"/>
      <c r="AA207" s="2"/>
      <c r="AB207" s="12"/>
    </row>
    <row r="208" spans="1:30" ht="15">
      <c r="A208" s="2">
        <v>8.99</v>
      </c>
      <c r="B208" s="10">
        <v>4.125247316893624</v>
      </c>
      <c r="C208" s="9">
        <v>4.72</v>
      </c>
      <c r="D208" s="1"/>
      <c r="E208" s="2">
        <v>8.87</v>
      </c>
      <c r="F208" s="2">
        <v>4.0606087153332595</v>
      </c>
      <c r="G208" s="12">
        <v>-30.8</v>
      </c>
      <c r="J208" s="11"/>
      <c r="K208" s="10"/>
      <c r="L208" s="9"/>
      <c r="M208" s="2"/>
      <c r="N208" s="2"/>
      <c r="O208" s="2"/>
      <c r="P208" s="11"/>
      <c r="Q208" s="10"/>
      <c r="R208" s="3"/>
      <c r="U208" s="2"/>
      <c r="V208" s="10"/>
      <c r="X208" s="3"/>
      <c r="Z208" s="2"/>
      <c r="AA208" s="2"/>
      <c r="AB208" s="3"/>
      <c r="AC208" s="2"/>
      <c r="AD208" s="2"/>
    </row>
    <row r="209" spans="1:30" ht="15">
      <c r="A209" s="2">
        <v>9.03</v>
      </c>
      <c r="B209" s="10">
        <v>4.146849331998857</v>
      </c>
      <c r="C209" s="9">
        <v>11.9</v>
      </c>
      <c r="D209" s="1"/>
      <c r="E209" s="2">
        <v>8.91</v>
      </c>
      <c r="F209" s="2">
        <v>4.082157708518829</v>
      </c>
      <c r="G209" s="12">
        <v>-30.93</v>
      </c>
      <c r="J209" s="11"/>
      <c r="K209" s="10"/>
      <c r="L209" s="9"/>
      <c r="M209" s="2"/>
      <c r="N209" s="2"/>
      <c r="O209" s="2"/>
      <c r="P209" s="11"/>
      <c r="Q209" s="10"/>
      <c r="R209" s="3"/>
      <c r="U209" s="2"/>
      <c r="V209" s="10"/>
      <c r="X209" s="3"/>
      <c r="Z209" s="2"/>
      <c r="AA209" s="2"/>
      <c r="AB209" s="3"/>
      <c r="AC209" s="2"/>
      <c r="AD209" s="2"/>
    </row>
    <row r="210" spans="1:30" ht="15">
      <c r="A210" s="2">
        <v>9.07</v>
      </c>
      <c r="B210" s="10">
        <v>4.1684688123007065</v>
      </c>
      <c r="C210" s="9">
        <v>4.12</v>
      </c>
      <c r="D210" s="1"/>
      <c r="E210" s="2">
        <v>8.95</v>
      </c>
      <c r="F210" s="2">
        <v>4.10372448076436</v>
      </c>
      <c r="G210" s="12">
        <v>-30.63</v>
      </c>
      <c r="H210" s="1">
        <v>1990</v>
      </c>
      <c r="J210" s="11"/>
      <c r="K210" s="10"/>
      <c r="L210" s="9"/>
      <c r="M210" s="2"/>
      <c r="N210" s="2"/>
      <c r="O210" s="2"/>
      <c r="P210" s="11"/>
      <c r="Q210" s="10"/>
      <c r="R210" s="3"/>
      <c r="U210" s="2"/>
      <c r="V210" s="10"/>
      <c r="X210" s="3"/>
      <c r="Z210" s="2"/>
      <c r="AA210" s="2"/>
      <c r="AB210" s="3"/>
      <c r="AC210" s="2"/>
      <c r="AD210" s="2"/>
    </row>
    <row r="211" spans="1:30" ht="15">
      <c r="A211" s="2">
        <v>9.11</v>
      </c>
      <c r="B211" s="10">
        <v>4.190105654570708</v>
      </c>
      <c r="C211" s="9">
        <v>8.7</v>
      </c>
      <c r="D211" s="1"/>
      <c r="E211" s="2">
        <v>8.99</v>
      </c>
      <c r="F211" s="2">
        <v>4.125308926749877</v>
      </c>
      <c r="G211" s="12">
        <v>-30.03</v>
      </c>
      <c r="M211" s="2"/>
      <c r="N211" s="2"/>
      <c r="O211" s="2"/>
      <c r="P211" s="11"/>
      <c r="Q211" s="10"/>
      <c r="R211" s="3"/>
      <c r="X211" s="3"/>
      <c r="Z211" s="2"/>
      <c r="AA211" s="2"/>
      <c r="AB211" s="3"/>
      <c r="AC211" s="2"/>
      <c r="AD211" s="2"/>
    </row>
    <row r="212" spans="1:30" ht="15">
      <c r="A212" s="2">
        <v>9.165</v>
      </c>
      <c r="B212" s="10">
        <v>4.219880044410676</v>
      </c>
      <c r="C212" s="9">
        <v>6.68</v>
      </c>
      <c r="D212" s="1"/>
      <c r="E212" s="2">
        <v>9.03</v>
      </c>
      <c r="F212" s="2">
        <v>4.1469109418551096</v>
      </c>
      <c r="G212" s="12">
        <v>-28.81</v>
      </c>
      <c r="J212" s="11"/>
      <c r="K212" s="10"/>
      <c r="L212" s="9"/>
      <c r="M212" s="2"/>
      <c r="N212" s="2"/>
      <c r="O212" s="2"/>
      <c r="P212" s="11"/>
      <c r="Q212" s="10"/>
      <c r="R212" s="3"/>
      <c r="U212" s="2"/>
      <c r="V212" s="10"/>
      <c r="X212" s="3"/>
      <c r="Z212" s="2"/>
      <c r="AA212" s="2"/>
      <c r="AB212" s="3"/>
      <c r="AC212" s="2"/>
      <c r="AD212" s="2"/>
    </row>
    <row r="213" spans="1:30" ht="15">
      <c r="A213" s="2">
        <v>9.215</v>
      </c>
      <c r="B213" s="10">
        <v>4.246977128490805</v>
      </c>
      <c r="C213" s="9">
        <v>4.1</v>
      </c>
      <c r="D213" s="1"/>
      <c r="E213" s="2">
        <v>9.07</v>
      </c>
      <c r="F213" s="2">
        <v>4.168530422156959</v>
      </c>
      <c r="G213" s="12">
        <v>-26.97</v>
      </c>
      <c r="J213" s="11"/>
      <c r="K213" s="10"/>
      <c r="L213" s="9"/>
      <c r="M213" s="2"/>
      <c r="N213" s="2"/>
      <c r="O213" s="2"/>
      <c r="P213" s="11"/>
      <c r="Q213" s="10"/>
      <c r="R213" s="3"/>
      <c r="U213" s="2"/>
      <c r="V213" s="10"/>
      <c r="X213" s="3"/>
      <c r="Z213" s="2"/>
      <c r="AA213" s="2"/>
      <c r="AB213" s="3"/>
      <c r="AC213" s="2"/>
      <c r="AD213" s="2"/>
    </row>
    <row r="214" spans="1:30" ht="15">
      <c r="A214" s="2">
        <v>9.251</v>
      </c>
      <c r="B214" s="10">
        <v>4.266506160911507</v>
      </c>
      <c r="C214" s="9">
        <v>4.14</v>
      </c>
      <c r="D214" s="1">
        <v>1990</v>
      </c>
      <c r="E214" s="2">
        <v>9.11</v>
      </c>
      <c r="F214" s="2">
        <v>4.19016726442696</v>
      </c>
      <c r="G214" s="12">
        <v>-25.1</v>
      </c>
      <c r="J214" s="11"/>
      <c r="K214" s="10"/>
      <c r="L214" s="9"/>
      <c r="M214" s="2"/>
      <c r="N214" s="2"/>
      <c r="O214" s="2"/>
      <c r="P214" s="11"/>
      <c r="Q214" s="10"/>
      <c r="R214" s="3"/>
      <c r="U214" s="2"/>
      <c r="V214" s="10"/>
      <c r="X214" s="3"/>
      <c r="Z214" s="2"/>
      <c r="AA214" s="2"/>
      <c r="AB214" s="3"/>
      <c r="AC214" s="2"/>
      <c r="AD214" s="2"/>
    </row>
    <row r="215" spans="1:30" ht="15">
      <c r="A215" s="2">
        <v>9.287</v>
      </c>
      <c r="B215" s="10">
        <v>4.286048881101254</v>
      </c>
      <c r="C215" s="9">
        <v>4.14</v>
      </c>
      <c r="D215" s="1"/>
      <c r="E215" s="2">
        <v>9.165</v>
      </c>
      <c r="F215" s="2">
        <v>4.219941654266927</v>
      </c>
      <c r="G215" s="12">
        <v>-24.99</v>
      </c>
      <c r="J215" s="11"/>
      <c r="K215" s="10"/>
      <c r="L215" s="9"/>
      <c r="M215" s="2"/>
      <c r="N215" s="2"/>
      <c r="O215" s="2"/>
      <c r="P215" s="11"/>
      <c r="Q215" s="10"/>
      <c r="R215" s="3"/>
      <c r="U215" s="2"/>
      <c r="V215" s="10"/>
      <c r="X215" s="3"/>
      <c r="Z215" s="2"/>
      <c r="AA215" s="2"/>
      <c r="AB215" s="3"/>
      <c r="AC215" s="2"/>
      <c r="AD215" s="2"/>
    </row>
    <row r="216" spans="1:30" ht="15">
      <c r="A216" s="2">
        <v>9.323</v>
      </c>
      <c r="B216" s="10">
        <v>4.305605216571038</v>
      </c>
      <c r="C216" s="9">
        <v>5.56</v>
      </c>
      <c r="D216" s="1"/>
      <c r="E216" s="2">
        <v>9.215</v>
      </c>
      <c r="F216" s="2">
        <v>4.247038738347057</v>
      </c>
      <c r="G216" s="12">
        <v>-26.28</v>
      </c>
      <c r="J216" s="11"/>
      <c r="K216" s="10"/>
      <c r="L216" s="9"/>
      <c r="M216" s="2"/>
      <c r="N216" s="2"/>
      <c r="O216" s="2"/>
      <c r="P216" s="11"/>
      <c r="Q216" s="10"/>
      <c r="R216" s="3"/>
      <c r="U216" s="2"/>
      <c r="V216" s="10"/>
      <c r="X216" s="3"/>
      <c r="Z216" s="2"/>
      <c r="AA216" s="2"/>
      <c r="AB216" s="3"/>
      <c r="AC216" s="2"/>
      <c r="AD216" s="2"/>
    </row>
    <row r="217" spans="1:30" ht="15">
      <c r="A217" s="2">
        <v>9.359</v>
      </c>
      <c r="B217" s="10">
        <v>4.325175095276838</v>
      </c>
      <c r="C217" s="9">
        <v>5.08</v>
      </c>
      <c r="D217" s="1"/>
      <c r="E217" s="2">
        <v>9.251</v>
      </c>
      <c r="F217" s="2">
        <v>4.266567770767759</v>
      </c>
      <c r="G217" s="12">
        <v>-27.58</v>
      </c>
      <c r="J217" s="11"/>
      <c r="K217" s="10"/>
      <c r="L217" s="9"/>
      <c r="M217" s="2"/>
      <c r="N217" s="2"/>
      <c r="O217" s="2"/>
      <c r="P217" s="11"/>
      <c r="Q217" s="10"/>
      <c r="R217" s="3"/>
      <c r="U217" s="2"/>
      <c r="V217" s="10"/>
      <c r="X217" s="3"/>
      <c r="Z217" s="2"/>
      <c r="AA217" s="2"/>
      <c r="AB217" s="3"/>
      <c r="AC217" s="2"/>
      <c r="AD217" s="2"/>
    </row>
    <row r="218" spans="1:30" ht="15">
      <c r="A218" s="2">
        <v>9.395</v>
      </c>
      <c r="B218" s="10">
        <v>4.344758445618122</v>
      </c>
      <c r="C218" s="9">
        <v>4.92</v>
      </c>
      <c r="D218" s="1"/>
      <c r="E218" s="2">
        <v>9.287</v>
      </c>
      <c r="F218" s="2">
        <v>4.286110490957507</v>
      </c>
      <c r="G218" s="12">
        <v>-28.64</v>
      </c>
      <c r="J218" s="11"/>
      <c r="K218" s="10"/>
      <c r="L218" s="9"/>
      <c r="M218" s="2"/>
      <c r="N218" s="2"/>
      <c r="O218" s="2"/>
      <c r="P218" s="11"/>
      <c r="Q218" s="10"/>
      <c r="R218" s="3"/>
      <c r="U218" s="2"/>
      <c r="V218" s="10"/>
      <c r="X218" s="3"/>
      <c r="Z218" s="2"/>
      <c r="AA218" s="2"/>
      <c r="AB218" s="3"/>
      <c r="AC218" s="2"/>
      <c r="AD218" s="2"/>
    </row>
    <row r="219" spans="1:30" ht="15">
      <c r="A219" s="2">
        <v>9.431</v>
      </c>
      <c r="B219" s="10">
        <v>4.364355196436355</v>
      </c>
      <c r="C219" s="9">
        <v>3.8</v>
      </c>
      <c r="D219" s="1"/>
      <c r="E219" s="2">
        <v>9.323</v>
      </c>
      <c r="F219" s="2">
        <v>4.3056668264272915</v>
      </c>
      <c r="G219" s="12">
        <v>-29.37</v>
      </c>
      <c r="J219" s="11"/>
      <c r="K219" s="10"/>
      <c r="L219" s="9"/>
      <c r="M219" s="2"/>
      <c r="N219" s="2"/>
      <c r="O219" s="2"/>
      <c r="P219" s="11"/>
      <c r="Q219" s="10"/>
      <c r="R219" s="3"/>
      <c r="U219" s="2"/>
      <c r="V219" s="10"/>
      <c r="X219" s="3"/>
      <c r="Z219" s="2"/>
      <c r="AA219" s="2"/>
      <c r="AB219" s="3"/>
      <c r="AC219" s="2"/>
      <c r="AD219" s="2"/>
    </row>
    <row r="220" spans="1:30" ht="15">
      <c r="A220" s="2">
        <v>9.467</v>
      </c>
      <c r="B220" s="10">
        <v>4.383965277013499</v>
      </c>
      <c r="C220" s="9">
        <v>5.5</v>
      </c>
      <c r="D220" s="1"/>
      <c r="E220" s="2">
        <v>9.359</v>
      </c>
      <c r="F220" s="2">
        <v>4.325236705133091</v>
      </c>
      <c r="G220" s="12">
        <v>-29.45</v>
      </c>
      <c r="J220" s="11"/>
      <c r="K220" s="10"/>
      <c r="L220" s="9"/>
      <c r="M220" s="2"/>
      <c r="N220" s="2"/>
      <c r="O220" s="2"/>
      <c r="P220" s="11"/>
      <c r="Q220" s="10"/>
      <c r="R220" s="3"/>
      <c r="U220" s="2"/>
      <c r="V220" s="10"/>
      <c r="X220" s="3"/>
      <c r="Z220" s="2"/>
      <c r="AA220" s="2"/>
      <c r="AB220" s="12"/>
      <c r="AC220" s="2"/>
      <c r="AD220" s="2"/>
    </row>
    <row r="221" spans="1:30" ht="15">
      <c r="A221" s="2">
        <v>9.503</v>
      </c>
      <c r="B221" s="10">
        <v>4.403588617070521</v>
      </c>
      <c r="C221" s="9">
        <v>4.28</v>
      </c>
      <c r="D221" s="1"/>
      <c r="E221" s="2">
        <v>9.395</v>
      </c>
      <c r="F221" s="2">
        <v>4.344820055474375</v>
      </c>
      <c r="G221" s="12">
        <v>-28.99</v>
      </c>
      <c r="J221" s="11"/>
      <c r="K221" s="10"/>
      <c r="L221" s="9"/>
      <c r="M221" s="2"/>
      <c r="N221" s="2"/>
      <c r="O221" s="2"/>
      <c r="P221" s="11"/>
      <c r="Q221" s="10"/>
      <c r="R221" s="3"/>
      <c r="U221" s="2"/>
      <c r="V221" s="10"/>
      <c r="X221" s="3"/>
      <c r="Z221" s="2"/>
      <c r="AA221" s="2"/>
      <c r="AB221" s="12"/>
      <c r="AC221" s="2"/>
      <c r="AD221" s="2"/>
    </row>
    <row r="222" spans="1:30" ht="15">
      <c r="A222" s="2">
        <v>9.539</v>
      </c>
      <c r="B222" s="10">
        <v>4.423225146765891</v>
      </c>
      <c r="C222" s="9">
        <v>6.24</v>
      </c>
      <c r="D222" s="1"/>
      <c r="E222" s="2">
        <v>9.431</v>
      </c>
      <c r="F222" s="2">
        <v>4.364416806292607</v>
      </c>
      <c r="G222" s="12">
        <v>-28.08</v>
      </c>
      <c r="J222" s="11"/>
      <c r="K222" s="10"/>
      <c r="L222" s="9"/>
      <c r="M222" s="2"/>
      <c r="N222" s="2"/>
      <c r="O222" s="2"/>
      <c r="P222" s="11"/>
      <c r="Q222" s="10"/>
      <c r="R222" s="3"/>
      <c r="U222" s="2"/>
      <c r="V222" s="10"/>
      <c r="X222" s="3"/>
      <c r="Z222" s="2"/>
      <c r="AA222" s="2"/>
      <c r="AB222" s="12"/>
      <c r="AC222" s="2"/>
      <c r="AD222" s="2"/>
    </row>
    <row r="223" spans="1:30" ht="15">
      <c r="A223" s="2">
        <v>9.575</v>
      </c>
      <c r="B223" s="10">
        <v>4.442874796694092</v>
      </c>
      <c r="C223" s="9">
        <v>6.8</v>
      </c>
      <c r="D223" s="1"/>
      <c r="E223" s="2">
        <v>9.467</v>
      </c>
      <c r="F223" s="2">
        <v>4.384026886869752</v>
      </c>
      <c r="G223" s="12">
        <v>-26.87</v>
      </c>
      <c r="J223" s="11"/>
      <c r="K223" s="10"/>
      <c r="L223" s="9"/>
      <c r="M223" s="2"/>
      <c r="N223" s="2"/>
      <c r="O223" s="2"/>
      <c r="P223" s="11"/>
      <c r="Q223" s="10"/>
      <c r="R223" s="3"/>
      <c r="U223" s="2"/>
      <c r="V223" s="10"/>
      <c r="X223" s="3"/>
      <c r="Z223" s="2"/>
      <c r="AA223" s="2"/>
      <c r="AB223" s="12"/>
      <c r="AC223" s="2"/>
      <c r="AD223" s="2"/>
    </row>
    <row r="224" spans="1:30" ht="15">
      <c r="A224" s="2">
        <v>9.625</v>
      </c>
      <c r="B224" s="10">
        <v>4.4701841039024615</v>
      </c>
      <c r="C224" s="9">
        <v>7.66</v>
      </c>
      <c r="D224" s="1"/>
      <c r="E224" s="2">
        <v>9.503</v>
      </c>
      <c r="F224" s="2">
        <v>4.403650226926773</v>
      </c>
      <c r="G224" s="12">
        <v>-25.68</v>
      </c>
      <c r="J224" s="11"/>
      <c r="K224" s="10"/>
      <c r="L224" s="9"/>
      <c r="M224" s="2"/>
      <c r="N224" s="2"/>
      <c r="O224" s="2"/>
      <c r="U224" s="2"/>
      <c r="V224" s="10"/>
      <c r="X224" s="3"/>
      <c r="Z224" s="2"/>
      <c r="AA224" s="2"/>
      <c r="AB224" s="12"/>
      <c r="AC224" s="2"/>
      <c r="AD224" s="2"/>
    </row>
    <row r="225" spans="1:30" ht="15">
      <c r="A225" s="2">
        <v>9.675</v>
      </c>
      <c r="B225" s="10">
        <v>4.497518429366732</v>
      </c>
      <c r="C225" s="9">
        <v>5.08</v>
      </c>
      <c r="D225" s="1"/>
      <c r="E225" s="2">
        <v>9.539</v>
      </c>
      <c r="F225" s="2">
        <v>4.423286756622143</v>
      </c>
      <c r="G225" s="12">
        <v>-24.87</v>
      </c>
      <c r="J225" s="11"/>
      <c r="K225" s="10"/>
      <c r="L225" s="9"/>
      <c r="M225" s="2"/>
      <c r="N225" s="2"/>
      <c r="O225" s="2"/>
      <c r="P225" s="11"/>
      <c r="Q225" s="10"/>
      <c r="R225" s="3"/>
      <c r="U225" s="2"/>
      <c r="V225" s="10"/>
      <c r="X225" s="3"/>
      <c r="Z225" s="2"/>
      <c r="AA225" s="2"/>
      <c r="AB225" s="12"/>
      <c r="AC225" s="2"/>
      <c r="AD225" s="2"/>
    </row>
    <row r="226" spans="1:30" ht="15">
      <c r="A226" s="2">
        <v>9.711</v>
      </c>
      <c r="B226" s="10">
        <v>4.517217025789755</v>
      </c>
      <c r="C226" s="9">
        <v>3.94</v>
      </c>
      <c r="D226" s="1"/>
      <c r="E226" s="2">
        <v>9.575</v>
      </c>
      <c r="F226" s="2">
        <v>4.442936406550343</v>
      </c>
      <c r="G226" s="12">
        <v>-23.76</v>
      </c>
      <c r="J226" s="11"/>
      <c r="K226" s="10"/>
      <c r="L226" s="9"/>
      <c r="M226" s="2"/>
      <c r="N226" s="2"/>
      <c r="O226" s="2"/>
      <c r="P226" s="11"/>
      <c r="Q226" s="10"/>
      <c r="R226" s="3"/>
      <c r="U226" s="2"/>
      <c r="V226" s="10"/>
      <c r="X226" s="3"/>
      <c r="AC226" s="2"/>
      <c r="AD226" s="2"/>
    </row>
    <row r="227" spans="1:30" ht="15">
      <c r="A227" s="2">
        <v>9.747</v>
      </c>
      <c r="B227" s="10">
        <v>4.536928416812826</v>
      </c>
      <c r="C227" s="9">
        <v>5.42</v>
      </c>
      <c r="D227" s="1"/>
      <c r="E227" s="2">
        <v>9.625</v>
      </c>
      <c r="F227" s="2">
        <v>4.470245713758713</v>
      </c>
      <c r="G227" s="12">
        <v>-23.5</v>
      </c>
      <c r="J227" s="11"/>
      <c r="K227" s="10"/>
      <c r="L227" s="9"/>
      <c r="M227" s="2"/>
      <c r="N227" s="2"/>
      <c r="O227" s="2"/>
      <c r="P227" s="11"/>
      <c r="Q227" s="10"/>
      <c r="R227" s="3"/>
      <c r="U227" s="2"/>
      <c r="V227" s="10"/>
      <c r="X227" s="3"/>
      <c r="Z227" s="2"/>
      <c r="AA227" s="2"/>
      <c r="AB227" s="12"/>
      <c r="AC227" s="2"/>
      <c r="AD227" s="2"/>
    </row>
    <row r="228" spans="1:30" ht="15">
      <c r="A228" s="2">
        <v>9.783</v>
      </c>
      <c r="B228" s="10">
        <v>4.5566525355203</v>
      </c>
      <c r="C228" s="9">
        <v>6.34</v>
      </c>
      <c r="D228" s="1"/>
      <c r="E228" s="2">
        <v>9.675</v>
      </c>
      <c r="F228" s="2">
        <v>4.497580039222983</v>
      </c>
      <c r="G228" s="12">
        <v>-23.83</v>
      </c>
      <c r="J228" s="11"/>
      <c r="K228" s="10"/>
      <c r="L228" s="9"/>
      <c r="M228" s="2"/>
      <c r="N228" s="2"/>
      <c r="O228" s="2"/>
      <c r="P228" s="11"/>
      <c r="Q228" s="10"/>
      <c r="R228" s="3"/>
      <c r="U228" s="2"/>
      <c r="V228" s="10"/>
      <c r="X228" s="3"/>
      <c r="Z228" s="2"/>
      <c r="AA228" s="2"/>
      <c r="AB228" s="12"/>
      <c r="AC228" s="2"/>
      <c r="AD228" s="2"/>
    </row>
    <row r="229" spans="1:30" ht="15">
      <c r="A229" s="2">
        <v>9.819</v>
      </c>
      <c r="B229" s="10">
        <v>4.576389315422402</v>
      </c>
      <c r="C229" s="9">
        <v>3.86</v>
      </c>
      <c r="D229" s="1"/>
      <c r="E229" s="2">
        <v>9.711</v>
      </c>
      <c r="F229" s="2">
        <v>4.517278635646006</v>
      </c>
      <c r="G229" s="12">
        <v>-23.88</v>
      </c>
      <c r="M229" s="2"/>
      <c r="N229" s="2"/>
      <c r="O229" s="2"/>
      <c r="P229" s="11"/>
      <c r="Q229" s="10"/>
      <c r="R229" s="3"/>
      <c r="U229" s="2"/>
      <c r="V229" s="10"/>
      <c r="X229" s="3"/>
      <c r="Z229" s="2"/>
      <c r="AA229" s="2"/>
      <c r="AB229" s="12"/>
      <c r="AC229" s="2"/>
      <c r="AD229" s="2"/>
    </row>
    <row r="230" spans="1:30" ht="15">
      <c r="A230" s="2">
        <v>9.855</v>
      </c>
      <c r="B230" s="10">
        <v>4.5961386904537305</v>
      </c>
      <c r="C230" s="9">
        <v>4.76</v>
      </c>
      <c r="D230" s="1"/>
      <c r="E230" s="2">
        <v>9.747</v>
      </c>
      <c r="F230" s="2">
        <v>4.536990026669076</v>
      </c>
      <c r="G230" s="12">
        <v>-23.85</v>
      </c>
      <c r="J230" s="11"/>
      <c r="K230" s="10"/>
      <c r="L230" s="9"/>
      <c r="M230" s="2"/>
      <c r="N230" s="2"/>
      <c r="O230" s="2"/>
      <c r="P230" s="11"/>
      <c r="Q230" s="10"/>
      <c r="R230" s="3"/>
      <c r="U230" s="2"/>
      <c r="V230" s="10"/>
      <c r="X230" s="3"/>
      <c r="Z230" s="2"/>
      <c r="AA230" s="2"/>
      <c r="AB230" s="12"/>
      <c r="AC230" s="2"/>
      <c r="AD230" s="2"/>
    </row>
    <row r="231" spans="1:30" ht="15">
      <c r="A231" s="2">
        <v>9.891</v>
      </c>
      <c r="B231" s="10">
        <v>4.615900594971761</v>
      </c>
      <c r="C231" s="9">
        <v>7.14</v>
      </c>
      <c r="D231" s="1"/>
      <c r="E231" s="2">
        <v>9.783</v>
      </c>
      <c r="F231" s="2">
        <v>4.556714145376549</v>
      </c>
      <c r="G231" s="12">
        <v>-23.85</v>
      </c>
      <c r="J231" s="11"/>
      <c r="K231" s="10"/>
      <c r="L231" s="9"/>
      <c r="M231" s="2"/>
      <c r="N231" s="2"/>
      <c r="O231" s="2"/>
      <c r="P231" s="11"/>
      <c r="Q231" s="10"/>
      <c r="R231" s="3"/>
      <c r="U231" s="2"/>
      <c r="V231" s="10"/>
      <c r="X231" s="3"/>
      <c r="Z231" s="2"/>
      <c r="AA231" s="2"/>
      <c r="AB231" s="12"/>
      <c r="AC231" s="2"/>
      <c r="AD231" s="2"/>
    </row>
    <row r="232" spans="1:30" ht="15">
      <c r="A232" s="2">
        <v>9.927</v>
      </c>
      <c r="B232" s="10">
        <v>4.635674963755349</v>
      </c>
      <c r="C232" s="9">
        <v>8.14</v>
      </c>
      <c r="D232" s="1"/>
      <c r="E232" s="2">
        <v>9.819</v>
      </c>
      <c r="F232" s="2">
        <v>4.576450925278652</v>
      </c>
      <c r="G232" s="12">
        <v>-23.95</v>
      </c>
      <c r="J232" s="11"/>
      <c r="K232" s="10"/>
      <c r="L232" s="9"/>
      <c r="M232" s="2"/>
      <c r="N232" s="2"/>
      <c r="O232" s="2"/>
      <c r="P232" s="11"/>
      <c r="Q232" s="10"/>
      <c r="R232" s="3"/>
      <c r="U232" s="2"/>
      <c r="V232" s="10"/>
      <c r="X232" s="3"/>
      <c r="Z232" s="2"/>
      <c r="AA232" s="2"/>
      <c r="AB232" s="12"/>
      <c r="AC232" s="2"/>
      <c r="AD232" s="2"/>
    </row>
    <row r="233" spans="1:30" ht="15">
      <c r="A233" s="2">
        <v>9.963</v>
      </c>
      <c r="B233" s="10">
        <v>4.6554617320032365</v>
      </c>
      <c r="C233" s="9">
        <v>8.52</v>
      </c>
      <c r="D233" s="1"/>
      <c r="E233" s="2">
        <v>9.855</v>
      </c>
      <c r="F233" s="2">
        <v>4.596200300309981</v>
      </c>
      <c r="G233" s="12">
        <v>-24.28</v>
      </c>
      <c r="J233" s="11"/>
      <c r="K233" s="10"/>
      <c r="L233" s="9"/>
      <c r="M233" s="2"/>
      <c r="N233" s="2"/>
      <c r="O233" s="2"/>
      <c r="P233" s="11"/>
      <c r="Q233" s="10"/>
      <c r="R233" s="3"/>
      <c r="U233" s="2"/>
      <c r="V233" s="10"/>
      <c r="X233" s="3"/>
      <c r="Z233" s="2"/>
      <c r="AA233" s="2"/>
      <c r="AB233" s="12"/>
      <c r="AC233" s="2"/>
      <c r="AD233" s="2"/>
    </row>
    <row r="234" spans="1:30" ht="15">
      <c r="A234" s="2">
        <v>9.999</v>
      </c>
      <c r="B234" s="10">
        <v>4.675260835332552</v>
      </c>
      <c r="C234" s="9">
        <v>19.08</v>
      </c>
      <c r="D234" s="1"/>
      <c r="E234" s="2">
        <v>9.891</v>
      </c>
      <c r="F234" s="2">
        <v>4.615962204828011</v>
      </c>
      <c r="G234" s="12">
        <v>-24.77</v>
      </c>
      <c r="J234" s="11"/>
      <c r="K234" s="10"/>
      <c r="L234" s="9"/>
      <c r="M234" s="2"/>
      <c r="N234" s="2"/>
      <c r="O234" s="2"/>
      <c r="P234" s="11"/>
      <c r="Q234" s="10"/>
      <c r="R234" s="3"/>
      <c r="U234" s="2"/>
      <c r="V234" s="10"/>
      <c r="X234" s="3"/>
      <c r="Z234" s="2"/>
      <c r="AA234" s="2"/>
      <c r="AB234" s="12"/>
      <c r="AC234" s="2"/>
      <c r="AD234" s="2"/>
    </row>
    <row r="235" spans="1:30" ht="15">
      <c r="A235" s="2">
        <v>10.035</v>
      </c>
      <c r="B235" s="10">
        <v>4.695072209777317</v>
      </c>
      <c r="C235" s="9">
        <v>29.58</v>
      </c>
      <c r="D235" s="1"/>
      <c r="E235" s="2">
        <v>9.927</v>
      </c>
      <c r="F235" s="2">
        <v>4.6357365736116</v>
      </c>
      <c r="G235" s="12">
        <v>-25.3</v>
      </c>
      <c r="J235" s="11"/>
      <c r="K235" s="10"/>
      <c r="L235" s="9"/>
      <c r="M235" s="2"/>
      <c r="N235" s="2"/>
      <c r="O235" s="2"/>
      <c r="P235" s="11"/>
      <c r="Q235" s="10"/>
      <c r="R235" s="3"/>
      <c r="U235" s="2"/>
      <c r="V235" s="10"/>
      <c r="X235" s="3"/>
      <c r="Z235" s="2"/>
      <c r="AA235" s="2"/>
      <c r="AB235" s="12"/>
      <c r="AC235" s="2"/>
      <c r="AD235" s="2"/>
    </row>
    <row r="236" spans="1:30" ht="15">
      <c r="A236" s="2">
        <v>10.09</v>
      </c>
      <c r="B236" s="10">
        <v>4.725358237847589</v>
      </c>
      <c r="C236" s="9">
        <v>8.54</v>
      </c>
      <c r="D236" s="1"/>
      <c r="E236" s="2">
        <v>9.963</v>
      </c>
      <c r="F236" s="2">
        <v>4.655523341859487</v>
      </c>
      <c r="G236" s="12">
        <v>-25.8</v>
      </c>
      <c r="J236" s="11"/>
      <c r="K236" s="10"/>
      <c r="L236" s="9"/>
      <c r="M236" s="2"/>
      <c r="N236" s="2"/>
      <c r="O236" s="2"/>
      <c r="P236" s="11"/>
      <c r="Q236" s="10"/>
      <c r="R236" s="3"/>
      <c r="U236" s="2"/>
      <c r="V236" s="10"/>
      <c r="X236" s="3"/>
      <c r="Z236" s="2"/>
      <c r="AA236" s="2"/>
      <c r="AB236" s="12"/>
      <c r="AC236" s="2"/>
      <c r="AD236" s="2"/>
    </row>
    <row r="237" spans="1:30" ht="15">
      <c r="A237" s="2">
        <v>10.14</v>
      </c>
      <c r="B237" s="10">
        <v>4.752916724907146</v>
      </c>
      <c r="C237" s="9">
        <v>4.08</v>
      </c>
      <c r="D237" s="1"/>
      <c r="E237" s="2">
        <v>9.999</v>
      </c>
      <c r="F237" s="2">
        <v>4.675322445188804</v>
      </c>
      <c r="G237" s="12">
        <v>-26.49</v>
      </c>
      <c r="J237" s="11"/>
      <c r="K237" s="10"/>
      <c r="L237" s="9"/>
      <c r="M237" s="2"/>
      <c r="N237" s="2"/>
      <c r="O237" s="2"/>
      <c r="P237" s="11"/>
      <c r="Q237" s="10"/>
      <c r="R237" s="3"/>
      <c r="U237" s="2"/>
      <c r="V237" s="10"/>
      <c r="X237" s="3"/>
      <c r="Z237" s="2"/>
      <c r="AA237" s="2"/>
      <c r="AB237" s="12"/>
      <c r="AC237" s="2"/>
      <c r="AD237" s="2"/>
    </row>
    <row r="238" spans="1:30" ht="15">
      <c r="A238" s="2">
        <v>10.177</v>
      </c>
      <c r="B238" s="10">
        <v>4.773327187312619</v>
      </c>
      <c r="C238" s="9">
        <v>3.1</v>
      </c>
      <c r="D238" s="1"/>
      <c r="E238" s="2">
        <v>10.035</v>
      </c>
      <c r="F238" s="2">
        <v>4.695133819633568</v>
      </c>
      <c r="G238" s="12">
        <v>-27.63</v>
      </c>
      <c r="J238" s="11"/>
      <c r="K238" s="10"/>
      <c r="L238" s="9"/>
      <c r="M238" s="2"/>
      <c r="N238" s="2"/>
      <c r="O238" s="2"/>
      <c r="P238" s="11"/>
      <c r="Q238" s="10"/>
      <c r="R238" s="3"/>
      <c r="U238" s="2"/>
      <c r="V238" s="10"/>
      <c r="X238" s="3"/>
      <c r="Z238" s="2"/>
      <c r="AA238" s="2"/>
      <c r="AB238" s="12"/>
      <c r="AC238" s="2"/>
      <c r="AD238" s="2"/>
    </row>
    <row r="239" spans="1:30" ht="15">
      <c r="A239" s="2">
        <v>10.214</v>
      </c>
      <c r="B239" s="10">
        <v>4.793750285264035</v>
      </c>
      <c r="C239" s="9">
        <v>23.18</v>
      </c>
      <c r="D239" s="1"/>
      <c r="E239" s="2">
        <v>10.09</v>
      </c>
      <c r="F239" s="2">
        <v>4.72541984770384</v>
      </c>
      <c r="G239" s="12">
        <v>-31.1</v>
      </c>
      <c r="J239" s="11"/>
      <c r="K239" s="10"/>
      <c r="L239" s="9"/>
      <c r="M239" s="2"/>
      <c r="N239" s="2"/>
      <c r="O239" s="2"/>
      <c r="P239" s="11"/>
      <c r="Q239" s="10"/>
      <c r="R239" s="3"/>
      <c r="U239" s="2"/>
      <c r="V239" s="10"/>
      <c r="X239" s="3"/>
      <c r="Z239" s="2"/>
      <c r="AA239" s="2"/>
      <c r="AB239" s="12"/>
      <c r="AC239" s="2"/>
      <c r="AD239" s="2"/>
    </row>
    <row r="240" spans="1:28" ht="15">
      <c r="A240" s="2">
        <v>10.251</v>
      </c>
      <c r="B240" s="10">
        <v>4.81418595197244</v>
      </c>
      <c r="C240" s="9">
        <v>3.2</v>
      </c>
      <c r="D240" s="1"/>
      <c r="E240" s="2">
        <v>10.14</v>
      </c>
      <c r="F240" s="2">
        <v>4.752978334763398</v>
      </c>
      <c r="G240" s="12">
        <v>-32.37</v>
      </c>
      <c r="J240" s="11"/>
      <c r="K240" s="10"/>
      <c r="L240" s="9"/>
      <c r="M240" s="2"/>
      <c r="N240" s="2"/>
      <c r="O240" s="2"/>
      <c r="P240" s="11"/>
      <c r="Q240" s="10"/>
      <c r="R240" s="3"/>
      <c r="U240" s="2"/>
      <c r="V240" s="10"/>
      <c r="X240" s="3"/>
      <c r="Z240" s="2"/>
      <c r="AA240" s="2"/>
      <c r="AB240" s="12"/>
    </row>
    <row r="241" spans="1:30" ht="15">
      <c r="A241" s="2">
        <v>10.288</v>
      </c>
      <c r="B241" s="10">
        <v>4.834634121102445</v>
      </c>
      <c r="C241" s="9">
        <v>4.68</v>
      </c>
      <c r="D241" s="1"/>
      <c r="E241" s="2">
        <v>10.177</v>
      </c>
      <c r="F241" s="2">
        <v>4.77338879716887</v>
      </c>
      <c r="G241" s="12">
        <v>-33.18</v>
      </c>
      <c r="J241" s="11"/>
      <c r="K241" s="10"/>
      <c r="L241" s="9"/>
      <c r="M241" s="2"/>
      <c r="N241" s="2"/>
      <c r="O241" s="2"/>
      <c r="P241" s="11"/>
      <c r="Q241" s="10"/>
      <c r="R241" s="3"/>
      <c r="U241" s="2"/>
      <c r="V241" s="10"/>
      <c r="X241" s="3"/>
      <c r="Z241" s="2"/>
      <c r="AA241" s="2"/>
      <c r="AB241" s="12"/>
      <c r="AC241" s="2"/>
      <c r="AD241" s="2"/>
    </row>
    <row r="242" spans="1:30" ht="15">
      <c r="A242" s="2">
        <v>10.325</v>
      </c>
      <c r="B242" s="10">
        <v>4.855094726770506</v>
      </c>
      <c r="C242" s="9">
        <v>5.04</v>
      </c>
      <c r="D242" s="1"/>
      <c r="E242" s="2">
        <v>10.214</v>
      </c>
      <c r="F242" s="2">
        <v>4.793811895120286</v>
      </c>
      <c r="G242" s="12">
        <v>-33.74</v>
      </c>
      <c r="J242" s="11"/>
      <c r="K242" s="10"/>
      <c r="L242" s="9"/>
      <c r="M242" s="2"/>
      <c r="N242" s="2"/>
      <c r="O242" s="2"/>
      <c r="P242" s="11"/>
      <c r="Q242" s="10"/>
      <c r="R242" s="3"/>
      <c r="U242" s="2"/>
      <c r="V242" s="10"/>
      <c r="X242" s="3"/>
      <c r="Z242" s="2"/>
      <c r="AA242" s="2"/>
      <c r="AB242" s="12"/>
      <c r="AC242" s="2"/>
      <c r="AD242" s="2"/>
    </row>
    <row r="243" spans="1:30" ht="15">
      <c r="A243" s="2">
        <v>10.362</v>
      </c>
      <c r="B243" s="10">
        <v>4.875567703543213</v>
      </c>
      <c r="C243" s="9">
        <v>3.94</v>
      </c>
      <c r="D243" s="1"/>
      <c r="E243" s="2">
        <v>10.251</v>
      </c>
      <c r="F243" s="2">
        <v>4.814247561828691</v>
      </c>
      <c r="G243" s="12">
        <v>-33.72</v>
      </c>
      <c r="H243" s="1">
        <v>1989</v>
      </c>
      <c r="J243" s="11"/>
      <c r="K243" s="10"/>
      <c r="L243" s="9"/>
      <c r="M243" s="2"/>
      <c r="N243" s="2"/>
      <c r="O243" s="2"/>
      <c r="P243" s="11"/>
      <c r="Q243" s="10"/>
      <c r="R243" s="3"/>
      <c r="U243" s="2"/>
      <c r="V243" s="10"/>
      <c r="X243" s="3"/>
      <c r="Z243" s="2"/>
      <c r="AA243" s="2"/>
      <c r="AB243" s="12"/>
      <c r="AC243" s="2"/>
      <c r="AD243" s="2"/>
    </row>
    <row r="244" spans="1:30" ht="15">
      <c r="A244" s="2">
        <v>10.399</v>
      </c>
      <c r="B244" s="10">
        <v>4.896052986435569</v>
      </c>
      <c r="C244" s="9">
        <v>3.46</v>
      </c>
      <c r="D244" s="1"/>
      <c r="E244" s="2">
        <v>10.288</v>
      </c>
      <c r="F244" s="2">
        <v>4.834695730958696</v>
      </c>
      <c r="G244" s="12">
        <v>-33.12</v>
      </c>
      <c r="J244" s="11"/>
      <c r="K244" s="10"/>
      <c r="L244" s="9"/>
      <c r="M244" s="2"/>
      <c r="N244" s="2"/>
      <c r="O244" s="2"/>
      <c r="P244" s="11"/>
      <c r="Q244" s="10"/>
      <c r="R244" s="3"/>
      <c r="U244" s="2"/>
      <c r="V244" s="10"/>
      <c r="X244" s="3"/>
      <c r="Z244" s="2"/>
      <c r="AA244" s="2"/>
      <c r="AB244" s="12"/>
      <c r="AC244" s="2"/>
      <c r="AD244" s="2"/>
    </row>
    <row r="245" spans="1:30" ht="15">
      <c r="A245" s="2">
        <v>10.436</v>
      </c>
      <c r="B245" s="10">
        <v>4.9165505109092775</v>
      </c>
      <c r="C245" s="9">
        <v>2.04</v>
      </c>
      <c r="D245" s="1"/>
      <c r="E245" s="2">
        <v>10.325</v>
      </c>
      <c r="F245" s="2">
        <v>4.855156336626758</v>
      </c>
      <c r="G245" s="12">
        <v>-31.93</v>
      </c>
      <c r="J245" s="11"/>
      <c r="K245" s="10"/>
      <c r="L245" s="9"/>
      <c r="M245" s="2"/>
      <c r="N245" s="2"/>
      <c r="O245" s="2"/>
      <c r="P245" s="11"/>
      <c r="Q245" s="10"/>
      <c r="R245" s="3"/>
      <c r="U245" s="2"/>
      <c r="V245" s="10"/>
      <c r="X245" s="3"/>
      <c r="Z245" s="2"/>
      <c r="AA245" s="2"/>
      <c r="AB245" s="12"/>
      <c r="AC245" s="2"/>
      <c r="AD245" s="2"/>
    </row>
    <row r="246" spans="1:30" ht="15">
      <c r="A246" s="2">
        <v>10.473</v>
      </c>
      <c r="B246" s="10">
        <v>4.9370602128710255</v>
      </c>
      <c r="C246" s="9">
        <v>4.78</v>
      </c>
      <c r="D246" s="1"/>
      <c r="E246" s="2">
        <v>10.362</v>
      </c>
      <c r="F246" s="2">
        <v>4.875629313399465</v>
      </c>
      <c r="G246" s="12">
        <v>-30.09</v>
      </c>
      <c r="J246" s="11"/>
      <c r="K246" s="10"/>
      <c r="L246" s="9"/>
      <c r="M246" s="2"/>
      <c r="N246" s="2"/>
      <c r="O246" s="2"/>
      <c r="P246" s="11"/>
      <c r="Q246" s="10"/>
      <c r="R246" s="3"/>
      <c r="X246" s="3"/>
      <c r="Z246" s="2"/>
      <c r="AA246" s="2"/>
      <c r="AB246" s="12"/>
      <c r="AC246" s="2"/>
      <c r="AD246" s="2"/>
    </row>
    <row r="247" spans="1:30" ht="15">
      <c r="A247" s="2">
        <v>10.51</v>
      </c>
      <c r="B247" s="10">
        <v>4.957582028670768</v>
      </c>
      <c r="C247" s="9">
        <v>3.38</v>
      </c>
      <c r="D247" s="1"/>
      <c r="E247" s="2">
        <v>10.399</v>
      </c>
      <c r="F247" s="2">
        <v>4.89611459629182</v>
      </c>
      <c r="G247" s="12">
        <v>-28.88</v>
      </c>
      <c r="J247" s="11"/>
      <c r="K247" s="10"/>
      <c r="L247" s="9"/>
      <c r="M247" s="2"/>
      <c r="N247" s="2"/>
      <c r="O247" s="2"/>
      <c r="P247" s="11"/>
      <c r="Q247" s="10"/>
      <c r="R247" s="3"/>
      <c r="U247" s="2"/>
      <c r="V247" s="10"/>
      <c r="X247" s="3"/>
      <c r="Z247" s="2"/>
      <c r="AA247" s="2"/>
      <c r="AB247" s="12"/>
      <c r="AC247" s="2"/>
      <c r="AD247" s="2"/>
    </row>
    <row r="248" spans="1:30" ht="15">
      <c r="A248" s="2">
        <v>10.547</v>
      </c>
      <c r="B248" s="10">
        <v>4.9781158951000135</v>
      </c>
      <c r="C248" s="9">
        <v>2.66</v>
      </c>
      <c r="D248" s="1"/>
      <c r="E248" s="2">
        <v>10.436</v>
      </c>
      <c r="F248" s="2">
        <v>4.916612120765529</v>
      </c>
      <c r="G248" s="12">
        <v>-28.43</v>
      </c>
      <c r="J248" s="11"/>
      <c r="K248" s="10"/>
      <c r="L248" s="9"/>
      <c r="M248" s="2"/>
      <c r="N248" s="2"/>
      <c r="O248" s="2"/>
      <c r="P248" s="11"/>
      <c r="Q248" s="10"/>
      <c r="R248" s="3"/>
      <c r="U248" s="2"/>
      <c r="V248" s="10"/>
      <c r="X248" s="3"/>
      <c r="Z248" s="2"/>
      <c r="AA248" s="2"/>
      <c r="AB248" s="12"/>
      <c r="AC248" s="2"/>
      <c r="AD248" s="2"/>
    </row>
    <row r="249" spans="1:30" ht="15">
      <c r="A249" s="2">
        <v>10.584</v>
      </c>
      <c r="B249" s="10">
        <v>4.998661749390104</v>
      </c>
      <c r="C249" s="9">
        <v>3.94</v>
      </c>
      <c r="D249" s="1">
        <v>1989</v>
      </c>
      <c r="E249" s="2">
        <v>10.473</v>
      </c>
      <c r="F249" s="2">
        <v>4.937121822727278</v>
      </c>
      <c r="G249" s="12">
        <v>-27.99</v>
      </c>
      <c r="J249" s="11"/>
      <c r="K249" s="10"/>
      <c r="L249" s="9"/>
      <c r="M249" s="2"/>
      <c r="N249" s="2"/>
      <c r="O249" s="2"/>
      <c r="P249" s="11"/>
      <c r="Q249" s="10"/>
      <c r="R249" s="3"/>
      <c r="U249" s="2"/>
      <c r="V249" s="10"/>
      <c r="X249" s="3"/>
      <c r="Z249" s="2"/>
      <c r="AA249" s="2"/>
      <c r="AB249" s="12"/>
      <c r="AC249" s="2"/>
      <c r="AD249" s="2"/>
    </row>
    <row r="250" spans="1:30" ht="15">
      <c r="A250" s="2">
        <v>10.621</v>
      </c>
      <c r="B250" s="10">
        <v>5.0192195292105035</v>
      </c>
      <c r="C250" s="9">
        <v>3.96</v>
      </c>
      <c r="D250" s="1"/>
      <c r="E250" s="2">
        <v>10.51</v>
      </c>
      <c r="F250" s="2">
        <v>4.957643638527021</v>
      </c>
      <c r="G250" s="12">
        <v>-27.61</v>
      </c>
      <c r="J250" s="11"/>
      <c r="K250" s="10"/>
      <c r="L250" s="9"/>
      <c r="M250" s="2"/>
      <c r="N250" s="2"/>
      <c r="O250" s="2"/>
      <c r="P250" s="11"/>
      <c r="Q250" s="10"/>
      <c r="R250" s="3"/>
      <c r="U250" s="2"/>
      <c r="V250" s="10"/>
      <c r="X250" s="3"/>
      <c r="Z250" s="2"/>
      <c r="AA250" s="2"/>
      <c r="AB250" s="12"/>
      <c r="AC250" s="2"/>
      <c r="AD250" s="2"/>
    </row>
    <row r="251" spans="1:30" ht="15">
      <c r="A251" s="2">
        <v>10.658</v>
      </c>
      <c r="B251" s="10">
        <v>5.0397891726670805</v>
      </c>
      <c r="C251" s="9">
        <v>4.16</v>
      </c>
      <c r="D251" s="1"/>
      <c r="E251" s="2">
        <v>10.547</v>
      </c>
      <c r="F251" s="2">
        <v>4.978177504956266</v>
      </c>
      <c r="G251" s="12">
        <v>-27.5</v>
      </c>
      <c r="J251" s="11"/>
      <c r="K251" s="10"/>
      <c r="L251" s="9"/>
      <c r="M251" s="2"/>
      <c r="N251" s="2"/>
      <c r="O251" s="2"/>
      <c r="P251" s="11"/>
      <c r="Q251" s="10"/>
      <c r="R251" s="3"/>
      <c r="U251" s="2"/>
      <c r="V251" s="10"/>
      <c r="X251" s="3"/>
      <c r="Z251" s="2"/>
      <c r="AA251" s="2"/>
      <c r="AB251" s="12"/>
      <c r="AC251" s="2"/>
      <c r="AD251" s="2"/>
    </row>
    <row r="252" spans="1:30" ht="15">
      <c r="A252" s="2">
        <v>10.695</v>
      </c>
      <c r="B252" s="10">
        <v>5.060370618300392</v>
      </c>
      <c r="C252" s="9">
        <v>11</v>
      </c>
      <c r="D252" s="1"/>
      <c r="E252" s="2">
        <v>10.584</v>
      </c>
      <c r="F252" s="2">
        <v>4.998723359246355</v>
      </c>
      <c r="G252" s="12">
        <v>-27.36</v>
      </c>
      <c r="J252" s="11"/>
      <c r="K252" s="10"/>
      <c r="L252" s="9"/>
      <c r="M252" s="2"/>
      <c r="N252" s="2"/>
      <c r="O252" s="2"/>
      <c r="P252" s="11"/>
      <c r="Q252" s="10"/>
      <c r="R252" s="3"/>
      <c r="U252" s="2"/>
      <c r="V252" s="10"/>
      <c r="X252" s="3"/>
      <c r="Z252" s="2"/>
      <c r="AA252" s="2"/>
      <c r="AB252" s="12"/>
      <c r="AC252" s="2"/>
      <c r="AD252" s="2"/>
    </row>
    <row r="253" spans="1:30" ht="15">
      <c r="A253" s="2">
        <v>10.732</v>
      </c>
      <c r="B253" s="10">
        <v>5.080963805083967</v>
      </c>
      <c r="C253" s="9">
        <v>4.52</v>
      </c>
      <c r="D253" s="1"/>
      <c r="E253" s="2">
        <v>10.621</v>
      </c>
      <c r="F253" s="2">
        <v>5.019281139066756</v>
      </c>
      <c r="G253" s="12">
        <v>-27.11</v>
      </c>
      <c r="J253" s="11"/>
      <c r="K253" s="10"/>
      <c r="L253" s="9"/>
      <c r="M253" s="2"/>
      <c r="N253" s="2"/>
      <c r="O253" s="2"/>
      <c r="U253" s="2"/>
      <c r="V253" s="10"/>
      <c r="X253" s="3"/>
      <c r="Z253" s="2"/>
      <c r="AA253" s="2"/>
      <c r="AB253" s="12"/>
      <c r="AC253" s="2"/>
      <c r="AD253" s="2"/>
    </row>
    <row r="254" spans="1:30" ht="15">
      <c r="A254" s="2">
        <v>10.782</v>
      </c>
      <c r="B254" s="10">
        <v>5.108808220406434</v>
      </c>
      <c r="C254" s="9">
        <v>2.62</v>
      </c>
      <c r="D254" s="1"/>
      <c r="E254" s="2">
        <v>10.658</v>
      </c>
      <c r="F254" s="2">
        <v>5.039850782523332</v>
      </c>
      <c r="G254" s="12">
        <v>-27.24</v>
      </c>
      <c r="J254" s="11"/>
      <c r="K254" s="10"/>
      <c r="L254" s="9"/>
      <c r="M254" s="2"/>
      <c r="N254" s="2"/>
      <c r="O254" s="2"/>
      <c r="P254" s="11"/>
      <c r="Q254" s="10"/>
      <c r="R254" s="3"/>
      <c r="U254" s="2"/>
      <c r="V254" s="10"/>
      <c r="X254" s="3"/>
      <c r="Z254" s="2"/>
      <c r="AA254" s="2"/>
      <c r="AB254" s="12"/>
      <c r="AC254" s="2"/>
      <c r="AD254" s="2"/>
    </row>
    <row r="255" spans="1:30" ht="15">
      <c r="A255" s="2">
        <v>10.832</v>
      </c>
      <c r="B255" s="10">
        <v>5.136673837114365</v>
      </c>
      <c r="C255" s="9">
        <v>3.76</v>
      </c>
      <c r="D255" s="1"/>
      <c r="E255" s="2">
        <v>10.695</v>
      </c>
      <c r="F255" s="2">
        <v>5.060432228156643</v>
      </c>
      <c r="G255" s="12">
        <v>-27.28</v>
      </c>
      <c r="J255" s="11"/>
      <c r="K255" s="10"/>
      <c r="L255" s="9"/>
      <c r="M255" s="2"/>
      <c r="N255" s="2"/>
      <c r="O255" s="2"/>
      <c r="P255" s="11"/>
      <c r="Q255" s="10"/>
      <c r="R255" s="3"/>
      <c r="U255" s="2"/>
      <c r="V255" s="10"/>
      <c r="X255" s="3"/>
      <c r="Z255" s="2"/>
      <c r="AA255" s="2"/>
      <c r="AB255" s="12"/>
      <c r="AC255" s="2"/>
      <c r="AD255" s="2"/>
    </row>
    <row r="256" spans="1:30" ht="15">
      <c r="A256" s="2">
        <v>10.869</v>
      </c>
      <c r="B256" s="10">
        <v>5.157309973686721</v>
      </c>
      <c r="C256" s="9">
        <v>9.26</v>
      </c>
      <c r="D256" s="1"/>
      <c r="E256" s="2">
        <v>10.732</v>
      </c>
      <c r="F256" s="2">
        <v>5.081025414940218</v>
      </c>
      <c r="G256" s="12">
        <v>-27.42</v>
      </c>
      <c r="J256" s="11"/>
      <c r="K256" s="10"/>
      <c r="L256" s="9"/>
      <c r="M256" s="2"/>
      <c r="N256" s="2"/>
      <c r="O256" s="2"/>
      <c r="P256" s="11"/>
      <c r="Q256" s="10"/>
      <c r="R256" s="3"/>
      <c r="U256" s="2"/>
      <c r="V256" s="10"/>
      <c r="X256" s="3"/>
      <c r="Z256" s="2"/>
      <c r="AA256" s="2"/>
      <c r="AB256" s="12"/>
      <c r="AC256" s="2"/>
      <c r="AD256" s="2"/>
    </row>
    <row r="257" spans="1:30" ht="15">
      <c r="A257" s="2">
        <v>10.906</v>
      </c>
      <c r="B257" s="10">
        <v>5.177957570174347</v>
      </c>
      <c r="C257" s="9">
        <v>2.66</v>
      </c>
      <c r="D257" s="1"/>
      <c r="E257" s="2">
        <v>10.782</v>
      </c>
      <c r="F257" s="2">
        <v>5.108869830262686</v>
      </c>
      <c r="G257" s="12">
        <v>-27.55</v>
      </c>
      <c r="J257" s="11"/>
      <c r="K257" s="10"/>
      <c r="L257" s="9"/>
      <c r="M257" s="2"/>
      <c r="N257" s="2"/>
      <c r="O257" s="2"/>
      <c r="P257" s="11"/>
      <c r="Q257" s="10"/>
      <c r="R257" s="3"/>
      <c r="U257" s="2"/>
      <c r="V257" s="10"/>
      <c r="X257" s="3"/>
      <c r="Z257" s="2"/>
      <c r="AA257" s="2"/>
      <c r="AB257" s="12"/>
      <c r="AC257" s="2"/>
      <c r="AD257" s="2"/>
    </row>
    <row r="258" spans="1:30" ht="15">
      <c r="A258" s="2">
        <v>10.943</v>
      </c>
      <c r="B258" s="10">
        <v>5.198616567987095</v>
      </c>
      <c r="C258" s="9">
        <v>30.82</v>
      </c>
      <c r="D258" s="1"/>
      <c r="E258" s="2">
        <v>10.832</v>
      </c>
      <c r="F258" s="2">
        <v>5.136735446970617</v>
      </c>
      <c r="G258" s="12">
        <v>-28.06</v>
      </c>
      <c r="M258" s="2"/>
      <c r="N258" s="2"/>
      <c r="O258" s="2"/>
      <c r="P258" s="11"/>
      <c r="Q258" s="10"/>
      <c r="R258" s="3"/>
      <c r="U258" s="2"/>
      <c r="V258" s="10"/>
      <c r="X258" s="3"/>
      <c r="Z258" s="2"/>
      <c r="AA258" s="2"/>
      <c r="AB258" s="12"/>
      <c r="AC258" s="2"/>
      <c r="AD258" s="2"/>
    </row>
    <row r="259" spans="1:30" ht="15">
      <c r="A259" s="2">
        <v>10.98</v>
      </c>
      <c r="B259" s="10">
        <v>5.219286908956289</v>
      </c>
      <c r="C259" s="9">
        <v>5.62</v>
      </c>
      <c r="D259" s="1"/>
      <c r="E259" s="2">
        <v>10.869</v>
      </c>
      <c r="F259" s="2">
        <v>5.1573715835429725</v>
      </c>
      <c r="G259" s="12">
        <v>-27.12</v>
      </c>
      <c r="J259" s="11"/>
      <c r="K259" s="10"/>
      <c r="L259" s="9"/>
      <c r="M259" s="2"/>
      <c r="N259" s="2"/>
      <c r="O259" s="2"/>
      <c r="P259" s="11"/>
      <c r="Q259" s="10"/>
      <c r="R259" s="3"/>
      <c r="U259" s="2"/>
      <c r="V259" s="10"/>
      <c r="X259" s="3"/>
      <c r="AC259" s="2"/>
      <c r="AD259" s="2"/>
    </row>
    <row r="260" spans="1:30" ht="15">
      <c r="A260" s="2">
        <v>11.017</v>
      </c>
      <c r="B260" s="10">
        <v>5.23996853533301</v>
      </c>
      <c r="C260" s="9">
        <v>12.3</v>
      </c>
      <c r="D260" s="1"/>
      <c r="E260" s="2">
        <v>10.906</v>
      </c>
      <c r="F260" s="2">
        <v>5.178019180030599</v>
      </c>
      <c r="G260" s="12">
        <v>-26.26</v>
      </c>
      <c r="J260" s="11"/>
      <c r="K260" s="10"/>
      <c r="L260" s="9"/>
      <c r="M260" s="2"/>
      <c r="N260" s="2"/>
      <c r="O260" s="2"/>
      <c r="P260" s="11"/>
      <c r="Q260" s="10"/>
      <c r="R260" s="3"/>
      <c r="U260" s="2"/>
      <c r="V260" s="10"/>
      <c r="X260" s="3"/>
      <c r="Z260" s="2"/>
      <c r="AA260" s="2"/>
      <c r="AB260" s="12"/>
      <c r="AC260" s="2"/>
      <c r="AD260" s="2"/>
    </row>
    <row r="261" spans="1:30" ht="15">
      <c r="A261" s="2">
        <v>11.054</v>
      </c>
      <c r="B261" s="10">
        <v>5.260661389786378</v>
      </c>
      <c r="C261" s="9">
        <v>11.42</v>
      </c>
      <c r="D261" s="1"/>
      <c r="E261" s="2">
        <v>10.943</v>
      </c>
      <c r="F261" s="2">
        <v>5.198678177843346</v>
      </c>
      <c r="G261" s="12">
        <v>-23.43</v>
      </c>
      <c r="J261" s="11"/>
      <c r="K261" s="10"/>
      <c r="L261" s="9"/>
      <c r="M261" s="2"/>
      <c r="N261" s="2"/>
      <c r="O261" s="2"/>
      <c r="P261" s="11"/>
      <c r="Q261" s="10"/>
      <c r="R261" s="3"/>
      <c r="U261" s="2"/>
      <c r="V261" s="10"/>
      <c r="X261" s="3"/>
      <c r="Z261" s="2"/>
      <c r="AA261" s="2"/>
      <c r="AB261" s="12"/>
      <c r="AC261" s="2"/>
      <c r="AD261" s="2"/>
    </row>
    <row r="262" spans="1:30" ht="15">
      <c r="A262" s="2">
        <v>11.09</v>
      </c>
      <c r="B262" s="10">
        <v>5.28080584714196</v>
      </c>
      <c r="C262" s="9">
        <v>14.8</v>
      </c>
      <c r="D262" s="1"/>
      <c r="E262" s="2">
        <v>10.98</v>
      </c>
      <c r="F262" s="2">
        <v>5.219348518812541</v>
      </c>
      <c r="G262" s="12">
        <v>-21.9</v>
      </c>
      <c r="J262" s="11"/>
      <c r="K262" s="10"/>
      <c r="L262" s="9"/>
      <c r="M262" s="2"/>
      <c r="N262" s="2"/>
      <c r="O262" s="2"/>
      <c r="P262" s="11"/>
      <c r="Q262" s="10"/>
      <c r="R262" s="3"/>
      <c r="U262" s="2"/>
      <c r="V262" s="10"/>
      <c r="X262" s="3"/>
      <c r="Z262" s="2"/>
      <c r="AA262" s="2"/>
      <c r="AB262" s="12"/>
      <c r="AC262" s="2"/>
      <c r="AD262" s="2"/>
    </row>
    <row r="263" spans="1:30" ht="15">
      <c r="A263" s="2">
        <v>11.13</v>
      </c>
      <c r="B263" s="10">
        <v>5.303200269434538</v>
      </c>
      <c r="C263" s="9">
        <v>16.42</v>
      </c>
      <c r="D263" s="1"/>
      <c r="E263" s="2">
        <v>11.017</v>
      </c>
      <c r="F263" s="2">
        <v>5.240030145189261</v>
      </c>
      <c r="G263" s="12">
        <v>-21.16</v>
      </c>
      <c r="J263" s="11"/>
      <c r="K263" s="10"/>
      <c r="L263" s="9"/>
      <c r="M263" s="2"/>
      <c r="N263" s="2"/>
      <c r="O263" s="2"/>
      <c r="P263" s="11"/>
      <c r="Q263" s="10"/>
      <c r="R263" s="3"/>
      <c r="U263" s="2"/>
      <c r="V263" s="10"/>
      <c r="X263" s="3"/>
      <c r="Z263" s="2"/>
      <c r="AA263" s="2"/>
      <c r="AB263" s="12"/>
      <c r="AC263" s="2"/>
      <c r="AD263" s="2"/>
    </row>
    <row r="264" spans="1:30" ht="15">
      <c r="A264" s="2">
        <v>11.185</v>
      </c>
      <c r="B264" s="10">
        <v>5.334010370145498</v>
      </c>
      <c r="C264" s="9">
        <v>17.64</v>
      </c>
      <c r="D264" s="1"/>
      <c r="E264" s="2">
        <v>11.054</v>
      </c>
      <c r="F264" s="2">
        <v>5.260722999642629</v>
      </c>
      <c r="G264" s="12">
        <v>-21.45</v>
      </c>
      <c r="J264" s="11"/>
      <c r="K264" s="10"/>
      <c r="L264" s="9"/>
      <c r="M264" s="2"/>
      <c r="N264" s="2"/>
      <c r="O264" s="2"/>
      <c r="P264" s="11"/>
      <c r="Q264" s="10"/>
      <c r="R264" s="3"/>
      <c r="U264" s="2"/>
      <c r="V264" s="10"/>
      <c r="X264" s="3"/>
      <c r="Z264" s="2"/>
      <c r="AA264" s="2"/>
      <c r="AB264" s="12"/>
      <c r="AC264" s="2"/>
      <c r="AD264" s="2"/>
    </row>
    <row r="265" spans="1:30" ht="15">
      <c r="A265" s="2">
        <v>11.227</v>
      </c>
      <c r="B265" s="10">
        <v>5.35755662153957</v>
      </c>
      <c r="C265" s="9">
        <v>13.3</v>
      </c>
      <c r="D265" s="1"/>
      <c r="E265" s="2">
        <v>11.09</v>
      </c>
      <c r="F265" s="2">
        <v>5.280867456998211</v>
      </c>
      <c r="G265" s="12">
        <v>-22.85</v>
      </c>
      <c r="J265" s="11"/>
      <c r="K265" s="10"/>
      <c r="L265" s="9"/>
      <c r="M265" s="2"/>
      <c r="N265" s="2"/>
      <c r="O265" s="2"/>
      <c r="P265" s="11"/>
      <c r="Q265" s="10"/>
      <c r="R265" s="3"/>
      <c r="U265" s="2"/>
      <c r="V265" s="10"/>
      <c r="X265" s="3"/>
      <c r="Z265" s="2"/>
      <c r="AA265" s="2"/>
      <c r="AB265" s="12"/>
      <c r="AC265" s="2"/>
      <c r="AD265" s="2"/>
    </row>
    <row r="266" spans="1:30" ht="15">
      <c r="A266" s="2">
        <v>11.269</v>
      </c>
      <c r="B266" s="10">
        <v>5.38111693626478</v>
      </c>
      <c r="C266" s="9">
        <v>13.72</v>
      </c>
      <c r="D266" s="1"/>
      <c r="E266" s="2">
        <v>11.13</v>
      </c>
      <c r="F266" s="2">
        <v>5.303261879290789</v>
      </c>
      <c r="G266" s="12">
        <v>-25.68</v>
      </c>
      <c r="J266" s="11"/>
      <c r="K266" s="10"/>
      <c r="L266" s="9"/>
      <c r="M266" s="2"/>
      <c r="N266" s="2"/>
      <c r="O266" s="2"/>
      <c r="P266" s="11"/>
      <c r="Q266" s="10"/>
      <c r="R266" s="3"/>
      <c r="U266" s="2"/>
      <c r="V266" s="10"/>
      <c r="X266" s="3"/>
      <c r="Z266" s="2"/>
      <c r="AA266" s="2"/>
      <c r="AB266" s="12"/>
      <c r="AC266" s="2"/>
      <c r="AD266" s="2"/>
    </row>
    <row r="267" spans="1:30" ht="15">
      <c r="A267" s="2">
        <v>11.311</v>
      </c>
      <c r="B267" s="10">
        <v>5.40469123448316</v>
      </c>
      <c r="C267" s="9">
        <v>18.28</v>
      </c>
      <c r="D267" s="1"/>
      <c r="E267" s="2">
        <v>11.185</v>
      </c>
      <c r="F267" s="2">
        <v>5.334071980001749</v>
      </c>
      <c r="G267" s="12">
        <v>-26.51</v>
      </c>
      <c r="J267" s="11"/>
      <c r="K267" s="10"/>
      <c r="L267" s="9"/>
      <c r="M267" s="2"/>
      <c r="N267" s="2"/>
      <c r="O267" s="2"/>
      <c r="P267" s="11"/>
      <c r="Q267" s="10"/>
      <c r="R267" s="3"/>
      <c r="U267" s="2"/>
      <c r="V267" s="10"/>
      <c r="X267" s="3"/>
      <c r="Z267" s="2"/>
      <c r="AA267" s="2"/>
      <c r="AB267" s="12"/>
      <c r="AC267" s="2"/>
      <c r="AD267" s="2"/>
    </row>
    <row r="268" spans="1:28" ht="15">
      <c r="A268" s="2">
        <v>11.353</v>
      </c>
      <c r="B268" s="10">
        <v>5.428279437028759</v>
      </c>
      <c r="C268" s="9">
        <v>6.32</v>
      </c>
      <c r="D268" s="1"/>
      <c r="E268" s="2">
        <v>11.227</v>
      </c>
      <c r="F268" s="2">
        <v>5.35761823139582</v>
      </c>
      <c r="G268" s="12">
        <v>-30.17</v>
      </c>
      <c r="J268" s="11"/>
      <c r="K268" s="10"/>
      <c r="L268" s="9"/>
      <c r="M268" s="2"/>
      <c r="N268" s="2"/>
      <c r="O268" s="2"/>
      <c r="P268" s="11"/>
      <c r="Q268" s="10"/>
      <c r="R268" s="3"/>
      <c r="U268" s="2"/>
      <c r="V268" s="10"/>
      <c r="X268" s="3"/>
      <c r="Z268" s="2"/>
      <c r="AA268" s="2"/>
      <c r="AB268" s="12"/>
    </row>
    <row r="269" spans="1:30" ht="15">
      <c r="A269" s="2">
        <v>11.395</v>
      </c>
      <c r="B269" s="10">
        <v>5.45188146540441</v>
      </c>
      <c r="C269" s="9">
        <v>3.7</v>
      </c>
      <c r="D269" s="1"/>
      <c r="E269" s="2">
        <v>11.269</v>
      </c>
      <c r="F269" s="2">
        <v>5.38117854612103</v>
      </c>
      <c r="G269" s="12">
        <v>-33.39</v>
      </c>
      <c r="J269" s="11"/>
      <c r="K269" s="10"/>
      <c r="L269" s="9"/>
      <c r="M269" s="2"/>
      <c r="N269" s="2"/>
      <c r="O269" s="2"/>
      <c r="P269" s="11"/>
      <c r="Q269" s="10"/>
      <c r="R269" s="3"/>
      <c r="U269" s="2"/>
      <c r="V269" s="10"/>
      <c r="X269" s="3"/>
      <c r="Z269" s="2"/>
      <c r="AA269" s="2"/>
      <c r="AB269" s="12"/>
      <c r="AC269" s="2"/>
      <c r="AD269" s="2"/>
    </row>
    <row r="270" spans="1:30" ht="15">
      <c r="A270" s="2">
        <v>11.437</v>
      </c>
      <c r="B270" s="10">
        <v>5.475497241778501</v>
      </c>
      <c r="C270" s="9">
        <v>5.56</v>
      </c>
      <c r="D270" s="1"/>
      <c r="E270" s="2">
        <v>11.311</v>
      </c>
      <c r="F270" s="2">
        <v>5.40475284433941</v>
      </c>
      <c r="G270" s="12">
        <v>-33.81</v>
      </c>
      <c r="J270" s="11"/>
      <c r="K270" s="10"/>
      <c r="L270" s="9"/>
      <c r="M270" s="2"/>
      <c r="N270" s="2"/>
      <c r="O270" s="2"/>
      <c r="P270" s="11"/>
      <c r="Q270" s="10"/>
      <c r="R270" s="3"/>
      <c r="X270" s="3"/>
      <c r="Z270" s="2"/>
      <c r="AA270" s="2"/>
      <c r="AB270" s="12"/>
      <c r="AC270" s="2"/>
      <c r="AD270" s="2"/>
    </row>
    <row r="271" spans="1:30" ht="15">
      <c r="A271" s="2">
        <v>11.479</v>
      </c>
      <c r="B271" s="10">
        <v>5.499126688981733</v>
      </c>
      <c r="C271" s="9">
        <v>3.04</v>
      </c>
      <c r="D271" s="1"/>
      <c r="E271" s="2">
        <v>11.353</v>
      </c>
      <c r="F271" s="2">
        <v>5.428341046885008</v>
      </c>
      <c r="G271" s="12">
        <v>-33.33</v>
      </c>
      <c r="H271" s="1">
        <v>1988</v>
      </c>
      <c r="J271" s="11"/>
      <c r="K271" s="10"/>
      <c r="L271" s="9"/>
      <c r="M271" s="2"/>
      <c r="N271" s="2"/>
      <c r="O271" s="2"/>
      <c r="P271" s="11"/>
      <c r="Q271" s="10"/>
      <c r="R271" s="3"/>
      <c r="U271" s="2"/>
      <c r="V271" s="10"/>
      <c r="X271" s="3"/>
      <c r="Z271" s="2"/>
      <c r="AA271" s="2"/>
      <c r="AB271" s="12"/>
      <c r="AC271" s="2"/>
      <c r="AD271" s="2"/>
    </row>
    <row r="272" spans="1:30" ht="15">
      <c r="A272" s="2">
        <v>11.521</v>
      </c>
      <c r="B272" s="10">
        <v>5.522769730503895</v>
      </c>
      <c r="C272" s="9">
        <v>3.32</v>
      </c>
      <c r="D272" s="1"/>
      <c r="E272" s="2">
        <v>11.395</v>
      </c>
      <c r="F272" s="2">
        <v>5.45194307526066</v>
      </c>
      <c r="G272" s="12">
        <v>-32.1</v>
      </c>
      <c r="J272" s="11"/>
      <c r="K272" s="10"/>
      <c r="L272" s="9"/>
      <c r="M272" s="2"/>
      <c r="N272" s="2"/>
      <c r="O272" s="2"/>
      <c r="P272" s="11"/>
      <c r="Q272" s="10"/>
      <c r="R272" s="3"/>
      <c r="U272" s="2"/>
      <c r="V272" s="10"/>
      <c r="X272" s="3"/>
      <c r="Z272" s="2"/>
      <c r="AA272" s="2"/>
      <c r="AB272" s="12"/>
      <c r="AC272" s="2"/>
      <c r="AD272" s="2"/>
    </row>
    <row r="273" spans="1:30" ht="15">
      <c r="A273" s="2">
        <v>11.563</v>
      </c>
      <c r="B273" s="10">
        <v>5.546426290490621</v>
      </c>
      <c r="C273" s="9">
        <v>3.72</v>
      </c>
      <c r="D273" s="1">
        <v>1988</v>
      </c>
      <c r="E273" s="2">
        <v>11.437</v>
      </c>
      <c r="F273" s="2">
        <v>5.475558851634751</v>
      </c>
      <c r="G273" s="12">
        <v>-30.54</v>
      </c>
      <c r="J273" s="11"/>
      <c r="K273" s="10"/>
      <c r="L273" s="9"/>
      <c r="M273" s="2"/>
      <c r="N273" s="2"/>
      <c r="O273" s="2"/>
      <c r="U273" s="2"/>
      <c r="V273" s="10"/>
      <c r="X273" s="3"/>
      <c r="Z273" s="2"/>
      <c r="AA273" s="2"/>
      <c r="AB273" s="12"/>
      <c r="AC273" s="2"/>
      <c r="AD273" s="2"/>
    </row>
    <row r="274" spans="1:30" ht="15">
      <c r="A274" s="2">
        <v>11.605</v>
      </c>
      <c r="B274" s="10">
        <v>5.570096293740166</v>
      </c>
      <c r="C274" s="9">
        <v>7.66</v>
      </c>
      <c r="D274" s="1"/>
      <c r="E274" s="2">
        <v>11.479</v>
      </c>
      <c r="F274" s="2">
        <v>5.499188298837983</v>
      </c>
      <c r="G274" s="12">
        <v>-29.27</v>
      </c>
      <c r="J274" s="11"/>
      <c r="K274" s="10"/>
      <c r="L274" s="9"/>
      <c r="M274" s="2"/>
      <c r="N274" s="2"/>
      <c r="O274" s="2"/>
      <c r="P274" s="11"/>
      <c r="Q274" s="10"/>
      <c r="R274" s="3"/>
      <c r="U274" s="2"/>
      <c r="V274" s="10"/>
      <c r="X274" s="3"/>
      <c r="Z274" s="2"/>
      <c r="AA274" s="2"/>
      <c r="AB274" s="12"/>
      <c r="AC274" s="2"/>
      <c r="AD274" s="2"/>
    </row>
    <row r="275" spans="1:30" ht="15">
      <c r="A275" s="2">
        <v>11.647</v>
      </c>
      <c r="B275" s="10">
        <v>5.593779665700163</v>
      </c>
      <c r="C275" s="9">
        <v>8.58</v>
      </c>
      <c r="D275" s="1"/>
      <c r="E275" s="2">
        <v>11.521</v>
      </c>
      <c r="F275" s="2">
        <v>5.5228313403601454</v>
      </c>
      <c r="G275" s="12">
        <v>-28.66</v>
      </c>
      <c r="J275" s="11"/>
      <c r="K275" s="10"/>
      <c r="L275" s="9"/>
      <c r="M275" s="2"/>
      <c r="N275" s="2"/>
      <c r="O275" s="2"/>
      <c r="P275" s="11"/>
      <c r="Q275" s="10"/>
      <c r="R275" s="3"/>
      <c r="U275" s="2"/>
      <c r="V275" s="10"/>
      <c r="X275" s="3"/>
      <c r="Z275" s="2"/>
      <c r="AA275" s="2"/>
      <c r="AB275" s="12"/>
      <c r="AC275" s="2"/>
      <c r="AD275" s="2"/>
    </row>
    <row r="276" spans="1:30" ht="15">
      <c r="A276" s="2">
        <v>11.697</v>
      </c>
      <c r="B276" s="10">
        <v>5.621989983276631</v>
      </c>
      <c r="C276" s="9">
        <v>2.76</v>
      </c>
      <c r="D276" s="1"/>
      <c r="E276" s="2">
        <v>11.563</v>
      </c>
      <c r="F276" s="2">
        <v>5.546487900346872</v>
      </c>
      <c r="G276" s="12">
        <v>-28.55</v>
      </c>
      <c r="J276" s="11"/>
      <c r="K276" s="10"/>
      <c r="L276" s="9"/>
      <c r="M276" s="2"/>
      <c r="N276" s="2"/>
      <c r="O276" s="2"/>
      <c r="P276" s="11"/>
      <c r="Q276" s="10"/>
      <c r="R276" s="3"/>
      <c r="U276" s="2"/>
      <c r="V276" s="10"/>
      <c r="X276" s="3"/>
      <c r="Z276" s="2"/>
      <c r="AA276" s="2"/>
      <c r="AB276" s="12"/>
      <c r="AC276" s="2"/>
      <c r="AD276" s="2"/>
    </row>
    <row r="277" spans="1:30" ht="15">
      <c r="A277" s="2">
        <v>11.747</v>
      </c>
      <c r="B277" s="10">
        <v>5.650219029039047</v>
      </c>
      <c r="C277" s="9">
        <v>4.68</v>
      </c>
      <c r="D277" s="1"/>
      <c r="E277" s="2">
        <v>11.605</v>
      </c>
      <c r="F277" s="2">
        <v>5.570157903596416</v>
      </c>
      <c r="G277" s="12">
        <v>-28.48</v>
      </c>
      <c r="J277" s="11"/>
      <c r="K277" s="10"/>
      <c r="L277" s="9"/>
      <c r="M277" s="2"/>
      <c r="N277" s="2"/>
      <c r="O277" s="2"/>
      <c r="P277" s="11"/>
      <c r="Q277" s="10"/>
      <c r="R277" s="3"/>
      <c r="U277" s="2"/>
      <c r="V277" s="10"/>
      <c r="X277" s="3"/>
      <c r="Z277" s="2"/>
      <c r="AA277" s="2"/>
      <c r="AB277" s="12"/>
      <c r="AC277" s="2"/>
      <c r="AD277" s="2"/>
    </row>
    <row r="278" spans="1:30" ht="15">
      <c r="A278" s="2">
        <v>11.789</v>
      </c>
      <c r="B278" s="10">
        <v>5.67394705640304</v>
      </c>
      <c r="C278" s="9">
        <v>4.68</v>
      </c>
      <c r="D278" s="1"/>
      <c r="E278" s="2">
        <v>11.647</v>
      </c>
      <c r="F278" s="2">
        <v>5.5938412755564135</v>
      </c>
      <c r="G278" s="12">
        <v>-27.73</v>
      </c>
      <c r="M278" s="2"/>
      <c r="N278" s="2"/>
      <c r="O278" s="2"/>
      <c r="P278" s="11"/>
      <c r="Q278" s="10"/>
      <c r="R278" s="3"/>
      <c r="U278" s="2"/>
      <c r="V278" s="10"/>
      <c r="X278" s="3"/>
      <c r="Z278" s="2"/>
      <c r="AA278" s="2"/>
      <c r="AB278" s="12"/>
      <c r="AC278" s="2"/>
      <c r="AD278" s="2"/>
    </row>
    <row r="279" spans="1:30" ht="15">
      <c r="A279" s="2">
        <v>11.831</v>
      </c>
      <c r="B279" s="10">
        <v>5.697688133440219</v>
      </c>
      <c r="C279" s="9">
        <v>10.7</v>
      </c>
      <c r="D279" s="1"/>
      <c r="E279" s="2">
        <v>11.697</v>
      </c>
      <c r="F279" s="2">
        <v>5.622051593132881</v>
      </c>
      <c r="G279" s="12">
        <v>-25.76</v>
      </c>
      <c r="J279" s="11"/>
      <c r="K279" s="10"/>
      <c r="L279" s="9"/>
      <c r="M279" s="2"/>
      <c r="N279" s="2"/>
      <c r="O279" s="2"/>
      <c r="P279" s="11"/>
      <c r="Q279" s="10"/>
      <c r="R279" s="3"/>
      <c r="U279" s="2"/>
      <c r="V279" s="10"/>
      <c r="X279" s="3"/>
      <c r="Z279" s="2"/>
      <c r="AA279" s="2"/>
      <c r="AB279" s="12"/>
      <c r="AC279" s="2"/>
      <c r="AD279" s="2"/>
    </row>
    <row r="280" spans="1:30" ht="15">
      <c r="A280" s="2">
        <v>11.873</v>
      </c>
      <c r="B280" s="10">
        <v>5.721442189036997</v>
      </c>
      <c r="C280" s="9">
        <v>6.3</v>
      </c>
      <c r="D280" s="1"/>
      <c r="E280" s="2">
        <v>11.747</v>
      </c>
      <c r="F280" s="2">
        <v>5.650280638895297</v>
      </c>
      <c r="G280" s="12">
        <v>-24.89</v>
      </c>
      <c r="J280" s="11"/>
      <c r="K280" s="10"/>
      <c r="L280" s="9"/>
      <c r="M280" s="2"/>
      <c r="N280" s="2"/>
      <c r="O280" s="2"/>
      <c r="P280" s="11"/>
      <c r="Q280" s="10"/>
      <c r="R280" s="3"/>
      <c r="U280" s="2"/>
      <c r="V280" s="10"/>
      <c r="X280" s="3"/>
      <c r="Z280" s="2"/>
      <c r="AA280" s="2"/>
      <c r="AB280" s="12"/>
      <c r="AC280" s="2"/>
      <c r="AD280" s="2"/>
    </row>
    <row r="281" spans="1:30" ht="15">
      <c r="A281" s="2">
        <v>11.915</v>
      </c>
      <c r="B281" s="10">
        <v>5.745209152708533</v>
      </c>
      <c r="C281" s="9">
        <v>7.04</v>
      </c>
      <c r="D281" s="1"/>
      <c r="E281" s="2">
        <v>11.789</v>
      </c>
      <c r="F281" s="2">
        <v>5.67400866625929</v>
      </c>
      <c r="G281" s="12">
        <v>-24.14</v>
      </c>
      <c r="J281" s="11"/>
      <c r="K281" s="10"/>
      <c r="L281" s="9"/>
      <c r="M281" s="2"/>
      <c r="N281" s="2"/>
      <c r="O281" s="2"/>
      <c r="P281" s="11"/>
      <c r="Q281" s="10"/>
      <c r="R281" s="3"/>
      <c r="U281" s="2"/>
      <c r="V281" s="10"/>
      <c r="X281" s="3"/>
      <c r="Z281" s="2"/>
      <c r="AA281" s="2"/>
      <c r="AB281" s="12"/>
      <c r="AC281" s="2"/>
      <c r="AD281" s="2"/>
    </row>
    <row r="282" spans="1:30" ht="15">
      <c r="A282" s="2">
        <v>11.957</v>
      </c>
      <c r="B282" s="10">
        <v>5.768988954595499</v>
      </c>
      <c r="C282" s="9">
        <v>9.08</v>
      </c>
      <c r="D282" s="1"/>
      <c r="E282" s="2">
        <v>11.831</v>
      </c>
      <c r="F282" s="2">
        <v>5.69774974329647</v>
      </c>
      <c r="G282" s="12">
        <v>-23.14</v>
      </c>
      <c r="J282" s="11"/>
      <c r="K282" s="10"/>
      <c r="L282" s="9"/>
      <c r="M282" s="2"/>
      <c r="N282" s="2"/>
      <c r="O282" s="2"/>
      <c r="P282" s="11"/>
      <c r="Q282" s="10"/>
      <c r="R282" s="3"/>
      <c r="U282" s="2"/>
      <c r="V282" s="10"/>
      <c r="X282" s="3"/>
      <c r="Z282" s="2"/>
      <c r="AA282" s="2"/>
      <c r="AB282" s="12"/>
      <c r="AC282" s="2"/>
      <c r="AD282" s="2"/>
    </row>
    <row r="283" spans="1:30" ht="15">
      <c r="A283" s="2">
        <v>11.999</v>
      </c>
      <c r="B283" s="10">
        <v>5.792781525460847</v>
      </c>
      <c r="C283" s="9">
        <v>10.88</v>
      </c>
      <c r="D283" s="1"/>
      <c r="E283" s="2">
        <v>11.873</v>
      </c>
      <c r="F283" s="2">
        <v>5.721503798893248</v>
      </c>
      <c r="G283" s="12">
        <v>-21.96</v>
      </c>
      <c r="J283" s="11"/>
      <c r="K283" s="10"/>
      <c r="L283" s="9"/>
      <c r="M283" s="2"/>
      <c r="N283" s="2"/>
      <c r="O283" s="2"/>
      <c r="P283" s="11"/>
      <c r="Q283" s="10"/>
      <c r="R283" s="3"/>
      <c r="U283" s="2"/>
      <c r="V283" s="10"/>
      <c r="X283" s="3"/>
      <c r="Z283" s="2"/>
      <c r="AA283" s="2"/>
      <c r="AB283" s="12"/>
      <c r="AC283" s="2"/>
      <c r="AD283" s="2"/>
    </row>
    <row r="284" spans="1:30" ht="15">
      <c r="A284" s="2">
        <v>12.041</v>
      </c>
      <c r="B284" s="10">
        <v>5.8165867966865745</v>
      </c>
      <c r="C284" s="9">
        <v>15.48</v>
      </c>
      <c r="D284" s="1"/>
      <c r="E284" s="2">
        <v>11.915</v>
      </c>
      <c r="F284" s="2">
        <v>5.745270762564783</v>
      </c>
      <c r="G284" s="12">
        <v>-21.24</v>
      </c>
      <c r="J284" s="11"/>
      <c r="K284" s="10"/>
      <c r="L284" s="9"/>
      <c r="M284" s="2"/>
      <c r="N284" s="2"/>
      <c r="O284" s="2"/>
      <c r="P284" s="11"/>
      <c r="Q284" s="10"/>
      <c r="R284" s="3"/>
      <c r="U284" s="2"/>
      <c r="V284" s="10"/>
      <c r="X284" s="3"/>
      <c r="Z284" s="2"/>
      <c r="AA284" s="2"/>
      <c r="AB284" s="12"/>
      <c r="AC284" s="2"/>
      <c r="AD284" s="2"/>
    </row>
    <row r="285" spans="1:30" ht="15">
      <c r="A285" s="2">
        <v>12.083</v>
      </c>
      <c r="B285" s="10">
        <v>5.840404700270493</v>
      </c>
      <c r="C285" s="9">
        <v>16.92</v>
      </c>
      <c r="D285" s="1"/>
      <c r="E285" s="2">
        <v>11.957</v>
      </c>
      <c r="F285" s="2">
        <v>5.76905056445175</v>
      </c>
      <c r="G285" s="12">
        <v>-21.59</v>
      </c>
      <c r="J285" s="11"/>
      <c r="K285" s="10"/>
      <c r="L285" s="9"/>
      <c r="M285" s="2"/>
      <c r="N285" s="2"/>
      <c r="O285" s="2"/>
      <c r="P285" s="11"/>
      <c r="Q285" s="10"/>
      <c r="R285" s="3"/>
      <c r="U285" s="2"/>
      <c r="V285" s="10"/>
      <c r="X285" s="3"/>
      <c r="Z285" s="2"/>
      <c r="AA285" s="2"/>
      <c r="AB285" s="12"/>
      <c r="AC285" s="2"/>
      <c r="AD285" s="2"/>
    </row>
    <row r="286" spans="1:30" ht="15">
      <c r="A286" s="2">
        <v>12.125</v>
      </c>
      <c r="B286" s="10">
        <v>5.864235168822989</v>
      </c>
      <c r="C286" s="9">
        <v>22.88</v>
      </c>
      <c r="D286" s="1"/>
      <c r="E286" s="2">
        <v>11.999</v>
      </c>
      <c r="F286" s="2">
        <v>5.7928431353170975</v>
      </c>
      <c r="G286" s="13">
        <v>-21.43</v>
      </c>
      <c r="J286" s="11"/>
      <c r="K286" s="10"/>
      <c r="L286" s="9"/>
      <c r="M286" s="2"/>
      <c r="N286" s="2"/>
      <c r="O286" s="2"/>
      <c r="P286" s="11"/>
      <c r="Q286" s="10"/>
      <c r="R286" s="3"/>
      <c r="U286" s="2"/>
      <c r="V286" s="10"/>
      <c r="X286" s="3"/>
      <c r="Z286" s="2"/>
      <c r="AA286" s="2"/>
      <c r="AB286" s="12"/>
      <c r="AC286" s="2"/>
      <c r="AD286" s="2"/>
    </row>
    <row r="287" spans="1:30" ht="15">
      <c r="A287" s="2">
        <v>12.18</v>
      </c>
      <c r="B287" s="10">
        <v>5.89545810145976</v>
      </c>
      <c r="C287" s="9">
        <v>11.76</v>
      </c>
      <c r="D287" s="1"/>
      <c r="E287" s="2">
        <v>12.041</v>
      </c>
      <c r="F287" s="2">
        <v>5.816648406542825</v>
      </c>
      <c r="G287" s="13">
        <v>-21.5</v>
      </c>
      <c r="J287" s="11"/>
      <c r="K287" s="10"/>
      <c r="L287" s="9"/>
      <c r="M287" s="2"/>
      <c r="N287" s="2"/>
      <c r="O287" s="2"/>
      <c r="P287" s="11"/>
      <c r="Q287" s="10"/>
      <c r="R287" s="3"/>
      <c r="U287" s="2"/>
      <c r="V287" s="10"/>
      <c r="X287" s="3"/>
      <c r="AC287" s="2"/>
      <c r="AD287" s="2"/>
    </row>
    <row r="288" spans="1:30" ht="15">
      <c r="A288" s="2">
        <v>12.24</v>
      </c>
      <c r="B288" s="10">
        <v>5.929542720663108</v>
      </c>
      <c r="C288" s="9">
        <v>8.08</v>
      </c>
      <c r="D288" s="1"/>
      <c r="E288" s="2">
        <v>12.083</v>
      </c>
      <c r="F288" s="2">
        <v>5.840466310126743</v>
      </c>
      <c r="G288" s="13">
        <v>-21.51</v>
      </c>
      <c r="J288" s="11"/>
      <c r="K288" s="10"/>
      <c r="L288" s="9"/>
      <c r="M288" s="2"/>
      <c r="N288" s="2"/>
      <c r="O288" s="2"/>
      <c r="P288" s="11"/>
      <c r="Q288" s="10"/>
      <c r="R288" s="3"/>
      <c r="U288" s="2"/>
      <c r="V288" s="10"/>
      <c r="X288" s="3"/>
      <c r="Z288" s="2"/>
      <c r="AA288" s="2"/>
      <c r="AB288" s="12"/>
      <c r="AC288" s="2"/>
      <c r="AD288" s="2"/>
    </row>
    <row r="289" spans="1:30" ht="15">
      <c r="A289" s="2">
        <v>12.287</v>
      </c>
      <c r="B289" s="10">
        <v>5.956262054038681</v>
      </c>
      <c r="C289" s="9">
        <v>12.16</v>
      </c>
      <c r="D289" s="1"/>
      <c r="E289" s="2">
        <v>12.125</v>
      </c>
      <c r="F289" s="2">
        <v>5.86429677867924</v>
      </c>
      <c r="G289" s="13">
        <v>-21.86</v>
      </c>
      <c r="J289" s="11"/>
      <c r="K289" s="10"/>
      <c r="L289" s="9"/>
      <c r="M289" s="2"/>
      <c r="N289" s="2"/>
      <c r="O289" s="2"/>
      <c r="P289" s="11"/>
      <c r="Q289" s="10"/>
      <c r="R289" s="3"/>
      <c r="U289" s="2"/>
      <c r="V289" s="10"/>
      <c r="X289" s="3"/>
      <c r="Z289" s="2"/>
      <c r="AA289" s="2"/>
      <c r="AB289" s="12"/>
      <c r="AC289" s="2"/>
      <c r="AD289" s="2"/>
    </row>
    <row r="290" spans="1:30" ht="15">
      <c r="A290" s="2">
        <v>12.334</v>
      </c>
      <c r="B290" s="10">
        <v>5.982996727795455</v>
      </c>
      <c r="C290" s="9">
        <v>7.84</v>
      </c>
      <c r="D290" s="1"/>
      <c r="E290" s="2">
        <v>12.18</v>
      </c>
      <c r="F290" s="2">
        <v>5.895519711316011</v>
      </c>
      <c r="G290" s="13">
        <v>-24.27</v>
      </c>
      <c r="J290" s="11"/>
      <c r="K290" s="10"/>
      <c r="L290" s="9"/>
      <c r="M290" s="2"/>
      <c r="N290" s="2"/>
      <c r="O290" s="2"/>
      <c r="P290" s="11"/>
      <c r="Q290" s="10"/>
      <c r="R290" s="3"/>
      <c r="U290" s="2"/>
      <c r="V290" s="10"/>
      <c r="X290" s="3"/>
      <c r="Z290" s="2"/>
      <c r="AA290" s="2"/>
      <c r="AB290" s="12"/>
      <c r="AC290" s="2"/>
      <c r="AD290" s="2"/>
    </row>
    <row r="291" spans="1:30" ht="15">
      <c r="A291" s="2">
        <v>12.381</v>
      </c>
      <c r="B291" s="10">
        <v>6.009746652434073</v>
      </c>
      <c r="C291" s="9">
        <v>10.56</v>
      </c>
      <c r="D291" s="1"/>
      <c r="E291" s="2">
        <v>12.24</v>
      </c>
      <c r="F291" s="2">
        <v>5.92960433051936</v>
      </c>
      <c r="G291" s="13">
        <v>-25.6</v>
      </c>
      <c r="J291" s="11"/>
      <c r="K291" s="10"/>
      <c r="L291" s="9"/>
      <c r="M291" s="2"/>
      <c r="N291" s="2"/>
      <c r="O291" s="2"/>
      <c r="P291" s="11"/>
      <c r="Q291" s="10"/>
      <c r="R291" s="3"/>
      <c r="U291" s="2"/>
      <c r="V291" s="10"/>
      <c r="X291" s="3"/>
      <c r="Z291" s="2"/>
      <c r="AA291" s="2"/>
      <c r="AB291" s="12"/>
      <c r="AC291" s="2"/>
      <c r="AD291" s="2"/>
    </row>
    <row r="292" spans="1:30" ht="15">
      <c r="A292" s="2">
        <v>12.428</v>
      </c>
      <c r="B292" s="10">
        <v>6.036511739380728</v>
      </c>
      <c r="C292" s="9">
        <v>10.2</v>
      </c>
      <c r="D292" s="1"/>
      <c r="E292" s="2">
        <v>12.287</v>
      </c>
      <c r="F292" s="2">
        <v>5.956323663894933</v>
      </c>
      <c r="G292" s="13">
        <v>-26.54</v>
      </c>
      <c r="J292" s="11"/>
      <c r="K292" s="10"/>
      <c r="L292" s="9"/>
      <c r="M292" s="2"/>
      <c r="N292" s="2"/>
      <c r="O292" s="2"/>
      <c r="P292" s="11"/>
      <c r="Q292" s="10"/>
      <c r="R292" s="3"/>
      <c r="U292" s="2"/>
      <c r="V292" s="10"/>
      <c r="X292" s="3"/>
      <c r="Z292" s="2"/>
      <c r="AA292" s="2"/>
      <c r="AB292" s="12"/>
      <c r="AC292" s="2"/>
      <c r="AD292" s="2"/>
    </row>
    <row r="293" spans="1:30" ht="15">
      <c r="A293" s="2">
        <v>12.475</v>
      </c>
      <c r="B293" s="10">
        <v>6.063291900981495</v>
      </c>
      <c r="C293" s="9">
        <v>6.36</v>
      </c>
      <c r="D293" s="1"/>
      <c r="E293" s="2">
        <v>12.334</v>
      </c>
      <c r="F293" s="2">
        <v>5.983058337651707</v>
      </c>
      <c r="G293" s="13">
        <v>-27.63</v>
      </c>
      <c r="J293" s="11"/>
      <c r="K293" s="10"/>
      <c r="L293" s="9"/>
      <c r="M293" s="2"/>
      <c r="N293" s="2"/>
      <c r="O293" s="2"/>
      <c r="U293" s="2"/>
      <c r="V293" s="10"/>
      <c r="X293" s="3"/>
      <c r="Z293" s="2"/>
      <c r="AA293" s="2"/>
      <c r="AB293" s="12"/>
      <c r="AC293" s="2"/>
      <c r="AD293" s="2"/>
    </row>
    <row r="294" spans="1:28" ht="15">
      <c r="A294" s="2">
        <v>12.522</v>
      </c>
      <c r="B294" s="10">
        <v>6.09008705049665</v>
      </c>
      <c r="C294" s="9">
        <v>7.04</v>
      </c>
      <c r="D294" s="1"/>
      <c r="E294" s="2">
        <v>12.381</v>
      </c>
      <c r="F294" s="2">
        <v>6.009808262290325</v>
      </c>
      <c r="G294" s="13">
        <v>-29.09</v>
      </c>
      <c r="J294" s="11"/>
      <c r="K294" s="10"/>
      <c r="L294" s="9"/>
      <c r="M294" s="2"/>
      <c r="N294" s="2"/>
      <c r="O294" s="2"/>
      <c r="P294" s="11"/>
      <c r="Q294" s="10"/>
      <c r="R294" s="3"/>
      <c r="U294" s="2"/>
      <c r="V294" s="10"/>
      <c r="X294" s="3"/>
      <c r="Z294" s="2"/>
      <c r="AA294" s="2"/>
      <c r="AB294" s="12"/>
    </row>
    <row r="295" spans="1:30" ht="15">
      <c r="A295" s="2">
        <v>12.569</v>
      </c>
      <c r="B295" s="10">
        <v>6.116897102094999</v>
      </c>
      <c r="C295" s="9">
        <v>8.46</v>
      </c>
      <c r="D295" s="1"/>
      <c r="E295" s="2">
        <v>12.428</v>
      </c>
      <c r="F295" s="2">
        <v>6.036573349236981</v>
      </c>
      <c r="G295" s="13">
        <v>-30.28</v>
      </c>
      <c r="J295" s="11"/>
      <c r="K295" s="10"/>
      <c r="L295" s="9"/>
      <c r="M295" s="2"/>
      <c r="N295" s="2"/>
      <c r="O295" s="2"/>
      <c r="P295" s="11"/>
      <c r="Q295" s="10"/>
      <c r="R295" s="3"/>
      <c r="X295" s="3"/>
      <c r="Z295" s="2"/>
      <c r="AA295" s="2"/>
      <c r="AB295" s="12"/>
      <c r="AC295" s="2"/>
      <c r="AD295" s="2"/>
    </row>
    <row r="296" spans="1:30" ht="15">
      <c r="A296" s="2">
        <v>12.617</v>
      </c>
      <c r="B296" s="10">
        <v>6.144292712736568</v>
      </c>
      <c r="C296" s="9">
        <v>4.14</v>
      </c>
      <c r="D296" s="1"/>
      <c r="E296" s="2">
        <v>12.475</v>
      </c>
      <c r="F296" s="2">
        <v>6.063353510837747</v>
      </c>
      <c r="G296" s="13">
        <v>-30.6</v>
      </c>
      <c r="J296" s="11"/>
      <c r="K296" s="10"/>
      <c r="L296" s="9"/>
      <c r="M296" s="2"/>
      <c r="N296" s="2"/>
      <c r="O296" s="2"/>
      <c r="P296" s="11"/>
      <c r="Q296" s="10"/>
      <c r="R296" s="3"/>
      <c r="U296" s="2"/>
      <c r="V296" s="10"/>
      <c r="X296" s="3"/>
      <c r="Z296" s="2"/>
      <c r="AA296" s="2"/>
      <c r="AB296" s="12"/>
      <c r="AC296" s="2"/>
      <c r="AD296" s="2"/>
    </row>
    <row r="297" spans="1:30" ht="15">
      <c r="A297" s="2">
        <v>12.677</v>
      </c>
      <c r="B297" s="10">
        <v>6.178556433299773</v>
      </c>
      <c r="C297" s="9">
        <v>2.7</v>
      </c>
      <c r="D297" s="1"/>
      <c r="E297" s="2">
        <v>12.522</v>
      </c>
      <c r="F297" s="2">
        <v>6.090148660352903</v>
      </c>
      <c r="G297" s="13">
        <v>-29.75</v>
      </c>
      <c r="H297" s="1">
        <v>1987</v>
      </c>
      <c r="J297" s="11"/>
      <c r="K297" s="10"/>
      <c r="L297" s="9"/>
      <c r="M297" s="2"/>
      <c r="N297" s="2"/>
      <c r="O297" s="2"/>
      <c r="P297" s="11"/>
      <c r="Q297" s="10"/>
      <c r="R297" s="3"/>
      <c r="U297" s="2"/>
      <c r="V297" s="10"/>
      <c r="X297" s="3"/>
      <c r="Z297" s="2"/>
      <c r="AA297" s="2"/>
      <c r="AB297" s="12"/>
      <c r="AC297" s="2"/>
      <c r="AD297" s="2"/>
    </row>
    <row r="298" spans="1:30" ht="15">
      <c r="A298" s="2">
        <v>12.737</v>
      </c>
      <c r="B298" s="10">
        <v>6.2128440074440565</v>
      </c>
      <c r="C298" s="9">
        <v>5.96</v>
      </c>
      <c r="D298" s="1">
        <v>1987</v>
      </c>
      <c r="E298" s="2">
        <v>12.569</v>
      </c>
      <c r="F298" s="2">
        <v>6.116958711951252</v>
      </c>
      <c r="G298" s="13">
        <v>-28.16</v>
      </c>
      <c r="M298" s="2"/>
      <c r="N298" s="2"/>
      <c r="O298" s="2"/>
      <c r="P298" s="11"/>
      <c r="Q298" s="10"/>
      <c r="R298" s="3"/>
      <c r="U298" s="2"/>
      <c r="V298" s="10"/>
      <c r="X298" s="3"/>
      <c r="Z298" s="2"/>
      <c r="AA298" s="2"/>
      <c r="AB298" s="12"/>
      <c r="AC298" s="2"/>
      <c r="AD298" s="2"/>
    </row>
    <row r="299" spans="1:30" ht="15">
      <c r="A299" s="2">
        <v>12.784</v>
      </c>
      <c r="B299" s="10">
        <v>6.2397211588745405</v>
      </c>
      <c r="C299" s="9">
        <v>3.64</v>
      </c>
      <c r="D299" s="1"/>
      <c r="E299" s="2">
        <v>12.617</v>
      </c>
      <c r="F299" s="2">
        <v>6.144354322592821</v>
      </c>
      <c r="G299" s="13">
        <v>-26.15</v>
      </c>
      <c r="J299" s="11"/>
      <c r="K299" s="10"/>
      <c r="L299" s="9"/>
      <c r="M299" s="2"/>
      <c r="N299" s="2"/>
      <c r="O299" s="2"/>
      <c r="P299" s="11"/>
      <c r="Q299" s="10"/>
      <c r="R299" s="3"/>
      <c r="U299" s="2"/>
      <c r="V299" s="10"/>
      <c r="X299" s="3"/>
      <c r="Z299" s="2"/>
      <c r="AA299" s="2"/>
      <c r="AB299" s="12"/>
      <c r="AC299" s="2"/>
      <c r="AD299" s="2"/>
    </row>
    <row r="300" spans="1:30" ht="15">
      <c r="A300" s="2">
        <v>12.831</v>
      </c>
      <c r="B300" s="10">
        <v>6.2666127503108155</v>
      </c>
      <c r="C300" s="9">
        <v>6.66</v>
      </c>
      <c r="D300" s="1"/>
      <c r="E300" s="2">
        <v>12.677</v>
      </c>
      <c r="F300" s="2">
        <v>6.1786180431560265</v>
      </c>
      <c r="G300" s="13">
        <v>-24.68</v>
      </c>
      <c r="J300" s="11"/>
      <c r="K300" s="10"/>
      <c r="L300" s="9"/>
      <c r="M300" s="2"/>
      <c r="N300" s="2"/>
      <c r="O300" s="2"/>
      <c r="P300" s="11"/>
      <c r="Q300" s="10"/>
      <c r="R300" s="3"/>
      <c r="U300" s="2"/>
      <c r="V300" s="10"/>
      <c r="X300" s="3"/>
      <c r="Z300" s="2"/>
      <c r="AA300" s="2"/>
      <c r="AB300" s="12"/>
      <c r="AC300" s="2"/>
      <c r="AD300" s="2"/>
    </row>
    <row r="301" spans="1:30" ht="15">
      <c r="A301" s="2">
        <v>12.878</v>
      </c>
      <c r="B301" s="10">
        <v>6.29351870175348</v>
      </c>
      <c r="C301" s="9">
        <v>9.76</v>
      </c>
      <c r="D301" s="1"/>
      <c r="E301" s="2">
        <v>12.737</v>
      </c>
      <c r="F301" s="2">
        <v>6.21290561730031</v>
      </c>
      <c r="G301" s="13">
        <v>-25.41</v>
      </c>
      <c r="J301" s="11"/>
      <c r="K301" s="10"/>
      <c r="L301" s="9"/>
      <c r="M301" s="2"/>
      <c r="N301" s="2"/>
      <c r="O301" s="2"/>
      <c r="P301" s="11"/>
      <c r="Q301" s="10"/>
      <c r="R301" s="3"/>
      <c r="U301" s="2"/>
      <c r="V301" s="10"/>
      <c r="X301" s="3"/>
      <c r="Z301" s="2"/>
      <c r="AA301" s="2"/>
      <c r="AB301" s="12"/>
      <c r="AC301" s="2"/>
      <c r="AD301" s="2"/>
    </row>
    <row r="302" spans="1:30" ht="15">
      <c r="A302" s="2">
        <v>12.925</v>
      </c>
      <c r="B302" s="10">
        <v>6.320438934068676</v>
      </c>
      <c r="C302" s="9">
        <v>3.1</v>
      </c>
      <c r="D302" s="1"/>
      <c r="E302" s="2">
        <v>12.784</v>
      </c>
      <c r="F302" s="2">
        <v>6.2397827687307945</v>
      </c>
      <c r="G302" s="13">
        <v>-26.52</v>
      </c>
      <c r="J302" s="11"/>
      <c r="K302" s="10"/>
      <c r="L302" s="9"/>
      <c r="M302" s="2"/>
      <c r="N302" s="2"/>
      <c r="O302" s="2"/>
      <c r="P302" s="11"/>
      <c r="Q302" s="10"/>
      <c r="R302" s="3"/>
      <c r="U302" s="2"/>
      <c r="V302" s="10"/>
      <c r="X302" s="3"/>
      <c r="Z302" s="2"/>
      <c r="AA302" s="2"/>
      <c r="AB302" s="13"/>
      <c r="AC302" s="2"/>
      <c r="AD302" s="2"/>
    </row>
    <row r="303" spans="1:30" ht="15">
      <c r="A303" s="2">
        <v>12.972</v>
      </c>
      <c r="B303" s="10">
        <v>6.347373368982417</v>
      </c>
      <c r="C303" s="9">
        <v>4.9</v>
      </c>
      <c r="D303" s="1"/>
      <c r="E303" s="2">
        <v>12.831</v>
      </c>
      <c r="F303" s="2">
        <v>6.266674360167069</v>
      </c>
      <c r="G303" s="3">
        <v>-27.86</v>
      </c>
      <c r="J303" s="11"/>
      <c r="K303" s="10"/>
      <c r="L303" s="9"/>
      <c r="M303" s="2"/>
      <c r="N303" s="2"/>
      <c r="O303" s="2"/>
      <c r="P303" s="11"/>
      <c r="Q303" s="10"/>
      <c r="R303" s="3"/>
      <c r="U303" s="2"/>
      <c r="V303" s="10"/>
      <c r="X303" s="3"/>
      <c r="Z303" s="2"/>
      <c r="AA303" s="2"/>
      <c r="AB303" s="13"/>
      <c r="AC303" s="2"/>
      <c r="AD303" s="2"/>
    </row>
    <row r="304" spans="1:30" ht="15">
      <c r="A304" s="2">
        <v>13.019</v>
      </c>
      <c r="B304" s="10">
        <v>6.374321929074909</v>
      </c>
      <c r="C304" s="9">
        <v>5.48</v>
      </c>
      <c r="D304" s="1"/>
      <c r="E304" s="2">
        <v>12.878</v>
      </c>
      <c r="F304" s="2">
        <v>6.293580311609733</v>
      </c>
      <c r="G304" s="3">
        <v>-28.47</v>
      </c>
      <c r="J304" s="11"/>
      <c r="K304" s="10"/>
      <c r="L304" s="9"/>
      <c r="M304" s="2"/>
      <c r="N304" s="2"/>
      <c r="O304" s="2"/>
      <c r="P304" s="11"/>
      <c r="Q304" s="10"/>
      <c r="R304" s="3"/>
      <c r="U304" s="2"/>
      <c r="V304" s="10"/>
      <c r="X304" s="3"/>
      <c r="Z304" s="2"/>
      <c r="AA304" s="2"/>
      <c r="AB304" s="13"/>
      <c r="AC304" s="2"/>
      <c r="AD304" s="2"/>
    </row>
    <row r="305" spans="1:30" ht="15">
      <c r="A305" s="2">
        <v>13.066</v>
      </c>
      <c r="B305" s="10">
        <v>6.4012845377748775</v>
      </c>
      <c r="C305" s="9">
        <v>1.98</v>
      </c>
      <c r="D305" s="1"/>
      <c r="E305" s="2">
        <v>12.925</v>
      </c>
      <c r="F305" s="2">
        <v>6.32050054392493</v>
      </c>
      <c r="G305" s="3">
        <v>-28.01</v>
      </c>
      <c r="J305" s="11"/>
      <c r="K305" s="10"/>
      <c r="L305" s="9"/>
      <c r="M305" s="2"/>
      <c r="N305" s="2"/>
      <c r="O305" s="2"/>
      <c r="P305" s="11"/>
      <c r="Q305" s="10"/>
      <c r="R305" s="3"/>
      <c r="U305" s="2"/>
      <c r="V305" s="10"/>
      <c r="X305" s="3"/>
      <c r="Z305" s="2"/>
      <c r="AA305" s="2"/>
      <c r="AB305" s="13"/>
      <c r="AC305" s="2"/>
      <c r="AD305" s="2"/>
    </row>
    <row r="306" spans="1:30" ht="15">
      <c r="A306" s="2">
        <v>13.113</v>
      </c>
      <c r="B306" s="10">
        <v>6.428261119353895</v>
      </c>
      <c r="C306" s="9">
        <v>4</v>
      </c>
      <c r="D306" s="1"/>
      <c r="E306" s="2">
        <v>12.972</v>
      </c>
      <c r="F306" s="2">
        <v>6.34743497883867</v>
      </c>
      <c r="G306" s="3">
        <v>-26.73</v>
      </c>
      <c r="J306" s="11"/>
      <c r="K306" s="10"/>
      <c r="L306" s="9"/>
      <c r="M306" s="2"/>
      <c r="N306" s="2"/>
      <c r="O306" s="2"/>
      <c r="P306" s="11"/>
      <c r="Q306" s="10"/>
      <c r="R306" s="3"/>
      <c r="U306" s="2"/>
      <c r="V306" s="10"/>
      <c r="X306" s="3"/>
      <c r="Z306" s="2"/>
      <c r="AA306" s="2"/>
      <c r="AB306" s="13"/>
      <c r="AC306" s="2"/>
      <c r="AD306" s="2"/>
    </row>
    <row r="307" spans="1:30" ht="15">
      <c r="A307" s="2">
        <v>13.16</v>
      </c>
      <c r="B307" s="10">
        <v>6.4552515989207</v>
      </c>
      <c r="C307" s="9">
        <v>5.1</v>
      </c>
      <c r="D307" s="1"/>
      <c r="E307" s="2">
        <v>13.019</v>
      </c>
      <c r="F307" s="2">
        <v>6.374383538931163</v>
      </c>
      <c r="G307" s="3">
        <v>-24.78</v>
      </c>
      <c r="J307" s="11"/>
      <c r="K307" s="10"/>
      <c r="L307" s="9"/>
      <c r="M307" s="2"/>
      <c r="N307" s="2"/>
      <c r="O307" s="2"/>
      <c r="P307" s="11"/>
      <c r="Q307" s="10"/>
      <c r="R307" s="3"/>
      <c r="U307" s="2"/>
      <c r="V307" s="10"/>
      <c r="X307" s="3"/>
      <c r="Z307" s="2"/>
      <c r="AA307" s="2"/>
      <c r="AB307" s="13"/>
      <c r="AC307" s="2"/>
      <c r="AD307" s="2"/>
    </row>
    <row r="308" spans="1:30" ht="15">
      <c r="A308" s="2">
        <v>13.22</v>
      </c>
      <c r="B308" s="10">
        <v>6.489725177850269</v>
      </c>
      <c r="C308" s="9">
        <v>5.52</v>
      </c>
      <c r="D308" s="1"/>
      <c r="E308" s="2">
        <v>13.066</v>
      </c>
      <c r="F308" s="2">
        <v>6.401346147631132</v>
      </c>
      <c r="G308" s="3">
        <v>-22.55</v>
      </c>
      <c r="J308" s="11"/>
      <c r="K308" s="10"/>
      <c r="L308" s="9"/>
      <c r="M308" s="2"/>
      <c r="N308" s="2"/>
      <c r="O308" s="2"/>
      <c r="P308" s="11"/>
      <c r="Q308" s="10"/>
      <c r="R308" s="3"/>
      <c r="U308" s="2"/>
      <c r="V308" s="10"/>
      <c r="X308" s="3"/>
      <c r="Z308" s="2"/>
      <c r="AA308" s="2"/>
      <c r="AB308" s="13"/>
      <c r="AC308" s="2"/>
      <c r="AD308" s="2"/>
    </row>
    <row r="309" spans="1:30" ht="15">
      <c r="A309" s="2">
        <v>13.275</v>
      </c>
      <c r="B309" s="10">
        <v>6.521346485539841</v>
      </c>
      <c r="C309" s="9">
        <v>7.86</v>
      </c>
      <c r="D309" s="1"/>
      <c r="E309" s="2">
        <v>13.113</v>
      </c>
      <c r="F309" s="2">
        <v>6.428322729210149</v>
      </c>
      <c r="G309" s="3">
        <v>-21.17</v>
      </c>
      <c r="J309" s="11"/>
      <c r="K309" s="10"/>
      <c r="L309" s="9"/>
      <c r="M309" s="2"/>
      <c r="N309" s="2"/>
      <c r="O309" s="2"/>
      <c r="P309" s="11"/>
      <c r="Q309" s="10"/>
      <c r="R309" s="3"/>
      <c r="U309" s="2"/>
      <c r="V309" s="10"/>
      <c r="X309" s="3"/>
      <c r="Z309" s="2"/>
      <c r="AA309" s="2"/>
      <c r="AB309" s="13"/>
      <c r="AC309" s="2"/>
      <c r="AD309" s="2"/>
    </row>
    <row r="310" spans="1:30" ht="15">
      <c r="A310" s="2">
        <v>13.315</v>
      </c>
      <c r="B310" s="10">
        <v>6.5443573969018205</v>
      </c>
      <c r="C310" s="9">
        <v>6.78</v>
      </c>
      <c r="D310" s="1"/>
      <c r="E310" s="2">
        <v>13.16</v>
      </c>
      <c r="F310" s="2">
        <v>6.455313208776954</v>
      </c>
      <c r="G310" s="3">
        <v>-20.51</v>
      </c>
      <c r="J310" s="11"/>
      <c r="K310" s="10"/>
      <c r="L310" s="9"/>
      <c r="M310" s="2"/>
      <c r="N310" s="2"/>
      <c r="O310" s="2"/>
      <c r="P310" s="11"/>
      <c r="Q310" s="10"/>
      <c r="R310" s="3"/>
      <c r="U310" s="2"/>
      <c r="V310" s="10"/>
      <c r="X310" s="3"/>
      <c r="Z310" s="2"/>
      <c r="AA310" s="2"/>
      <c r="AB310" s="13"/>
      <c r="AC310" s="2"/>
      <c r="AD310" s="2"/>
    </row>
    <row r="311" spans="1:30" ht="15">
      <c r="A311" s="2">
        <v>13.355</v>
      </c>
      <c r="B311" s="10">
        <v>6.567378144547583</v>
      </c>
      <c r="C311" s="9">
        <v>8.46</v>
      </c>
      <c r="D311" s="1"/>
      <c r="E311" s="2">
        <v>13.22</v>
      </c>
      <c r="F311" s="2">
        <v>6.489786787706524</v>
      </c>
      <c r="G311" s="3">
        <v>-20.08</v>
      </c>
      <c r="J311" s="11"/>
      <c r="K311" s="10"/>
      <c r="L311" s="9"/>
      <c r="M311" s="2"/>
      <c r="N311" s="2"/>
      <c r="O311" s="2"/>
      <c r="P311" s="11"/>
      <c r="Q311" s="10"/>
      <c r="R311" s="3"/>
      <c r="U311" s="2"/>
      <c r="V311" s="10"/>
      <c r="X311" s="3"/>
      <c r="Z311" s="2"/>
      <c r="AA311" s="2"/>
      <c r="AB311" s="13"/>
      <c r="AC311" s="2"/>
      <c r="AD311" s="2"/>
    </row>
    <row r="312" spans="1:30" ht="15">
      <c r="A312" s="2">
        <v>13.395</v>
      </c>
      <c r="B312" s="10">
        <v>6.59040868498737</v>
      </c>
      <c r="C312" s="9">
        <v>10.6</v>
      </c>
      <c r="D312" s="1"/>
      <c r="E312" s="2">
        <v>13.275</v>
      </c>
      <c r="F312" s="2">
        <v>6.521408095396096</v>
      </c>
      <c r="G312" s="3">
        <v>-20.69</v>
      </c>
      <c r="J312" s="11"/>
      <c r="K312" s="10"/>
      <c r="L312" s="9"/>
      <c r="M312" s="2"/>
      <c r="N312" s="2"/>
      <c r="O312" s="2"/>
      <c r="P312" s="11"/>
      <c r="Q312" s="10"/>
      <c r="R312" s="3"/>
      <c r="U312" s="2"/>
      <c r="V312" s="10"/>
      <c r="X312" s="3"/>
      <c r="Z312" s="2"/>
      <c r="AA312" s="2"/>
      <c r="AB312" s="13"/>
      <c r="AC312" s="2"/>
      <c r="AD312" s="2"/>
    </row>
    <row r="313" spans="1:30" ht="15">
      <c r="A313" s="2">
        <v>13.435</v>
      </c>
      <c r="B313" s="10">
        <v>6.6134489751520915</v>
      </c>
      <c r="C313" s="9">
        <v>12.76</v>
      </c>
      <c r="D313" s="1"/>
      <c r="E313" s="2">
        <v>13.315</v>
      </c>
      <c r="F313" s="2">
        <v>6.5444190067580745</v>
      </c>
      <c r="G313" s="3">
        <v>-21.64</v>
      </c>
      <c r="J313" s="11"/>
      <c r="K313" s="10"/>
      <c r="L313" s="9"/>
      <c r="M313" s="2"/>
      <c r="N313" s="2"/>
      <c r="O313" s="2"/>
      <c r="P313" s="11"/>
      <c r="Q313" s="10"/>
      <c r="R313" s="3"/>
      <c r="U313" s="2"/>
      <c r="V313" s="10"/>
      <c r="X313" s="3"/>
      <c r="AC313" s="2"/>
      <c r="AD313" s="2"/>
    </row>
    <row r="314" spans="1:30" ht="15">
      <c r="A314" s="2">
        <v>13.475</v>
      </c>
      <c r="B314" s="10">
        <v>6.636498972390797</v>
      </c>
      <c r="C314" s="9">
        <v>18.88</v>
      </c>
      <c r="D314" s="1"/>
      <c r="E314" s="2">
        <v>13.355</v>
      </c>
      <c r="F314" s="2">
        <v>6.567439754403838</v>
      </c>
      <c r="G314" s="3">
        <v>-22.57</v>
      </c>
      <c r="J314" s="11"/>
      <c r="K314" s="10"/>
      <c r="L314" s="9"/>
      <c r="M314" s="2"/>
      <c r="N314" s="2"/>
      <c r="O314" s="2"/>
      <c r="P314" s="11"/>
      <c r="Q314" s="10"/>
      <c r="R314" s="3"/>
      <c r="U314" s="2"/>
      <c r="V314" s="10"/>
      <c r="X314" s="3"/>
      <c r="Z314" s="2"/>
      <c r="AA314" s="2"/>
      <c r="AB314" s="13"/>
      <c r="AC314" s="2"/>
      <c r="AD314" s="2"/>
    </row>
    <row r="315" spans="1:30" ht="15">
      <c r="A315" s="2">
        <v>13.53</v>
      </c>
      <c r="B315" s="10">
        <v>6.668206007747142</v>
      </c>
      <c r="C315" s="9">
        <v>3.34</v>
      </c>
      <c r="D315" s="1"/>
      <c r="E315" s="2">
        <v>13.395</v>
      </c>
      <c r="F315" s="2">
        <v>6.590470294843625</v>
      </c>
      <c r="G315" s="3">
        <v>-23.26</v>
      </c>
      <c r="J315" s="11"/>
      <c r="K315" s="10"/>
      <c r="L315" s="9"/>
      <c r="M315" s="2"/>
      <c r="N315" s="2"/>
      <c r="O315" s="2"/>
      <c r="P315" s="11"/>
      <c r="Q315" s="10"/>
      <c r="R315" s="3"/>
      <c r="U315" s="2"/>
      <c r="V315" s="10"/>
      <c r="X315" s="3"/>
      <c r="Z315" s="2"/>
      <c r="AA315" s="2"/>
      <c r="AB315" s="13"/>
      <c r="AC315" s="2"/>
      <c r="AD315" s="2"/>
    </row>
    <row r="316" spans="1:30" ht="15">
      <c r="A316" s="2">
        <v>13.58</v>
      </c>
      <c r="B316" s="10">
        <v>6.697047111530145</v>
      </c>
      <c r="C316" s="9">
        <v>4.1</v>
      </c>
      <c r="D316" s="1"/>
      <c r="E316" s="2">
        <v>13.435</v>
      </c>
      <c r="F316" s="2">
        <v>6.613510585008347</v>
      </c>
      <c r="G316" s="3">
        <v>-23.65</v>
      </c>
      <c r="J316" s="11"/>
      <c r="K316" s="10"/>
      <c r="L316" s="9"/>
      <c r="M316" s="2"/>
      <c r="N316" s="2"/>
      <c r="O316" s="2"/>
      <c r="P316" s="11"/>
      <c r="Q316" s="10"/>
      <c r="R316" s="3"/>
      <c r="U316" s="2"/>
      <c r="V316" s="10"/>
      <c r="X316" s="3"/>
      <c r="Z316" s="2"/>
      <c r="AA316" s="2"/>
      <c r="AB316" s="13"/>
      <c r="AC316" s="2"/>
      <c r="AD316" s="2"/>
    </row>
    <row r="317" spans="1:30" ht="15">
      <c r="A317" s="2">
        <v>13.62</v>
      </c>
      <c r="B317" s="10">
        <v>6.720131945883347</v>
      </c>
      <c r="C317" s="9">
        <v>2.72</v>
      </c>
      <c r="D317" s="1"/>
      <c r="E317" s="2">
        <v>13.475</v>
      </c>
      <c r="F317" s="2">
        <v>6.636560582247053</v>
      </c>
      <c r="G317" s="3">
        <v>-23.91</v>
      </c>
      <c r="J317" s="11"/>
      <c r="K317" s="10"/>
      <c r="L317" s="9"/>
      <c r="M317" s="2"/>
      <c r="N317" s="2"/>
      <c r="O317" s="2"/>
      <c r="P317" s="11"/>
      <c r="Q317" s="10"/>
      <c r="R317" s="3"/>
      <c r="U317" s="2"/>
      <c r="V317" s="10"/>
      <c r="X317" s="3"/>
      <c r="Z317" s="2"/>
      <c r="AA317" s="2"/>
      <c r="AB317" s="13"/>
      <c r="AC317" s="2"/>
      <c r="AD317" s="2"/>
    </row>
    <row r="318" spans="1:30" ht="15">
      <c r="A318" s="2">
        <v>13.66</v>
      </c>
      <c r="B318" s="10">
        <v>6.7432262954161555</v>
      </c>
      <c r="C318" s="9">
        <v>0</v>
      </c>
      <c r="D318" s="1"/>
      <c r="E318" s="2">
        <v>13.53</v>
      </c>
      <c r="F318" s="2">
        <v>6.668267617603398</v>
      </c>
      <c r="G318" s="3">
        <v>-25.02</v>
      </c>
      <c r="J318" s="11"/>
      <c r="K318" s="10"/>
      <c r="L318" s="9"/>
      <c r="M318" s="2"/>
      <c r="N318" s="2"/>
      <c r="O318" s="2"/>
      <c r="U318" s="2"/>
      <c r="V318" s="10"/>
      <c r="X318" s="3"/>
      <c r="Z318" s="2"/>
      <c r="AA318" s="2"/>
      <c r="AB318" s="13"/>
      <c r="AC318" s="2"/>
      <c r="AD318" s="2"/>
    </row>
    <row r="319" spans="1:30" ht="15">
      <c r="A319" s="2">
        <v>13.7</v>
      </c>
      <c r="B319" s="10">
        <v>6.766330119782431</v>
      </c>
      <c r="C319" s="9">
        <v>3.72</v>
      </c>
      <c r="D319" s="1"/>
      <c r="E319" s="2">
        <v>13.58</v>
      </c>
      <c r="F319" s="2">
        <v>6.697108721386401</v>
      </c>
      <c r="G319" s="3">
        <v>-25.8</v>
      </c>
      <c r="J319" s="11"/>
      <c r="K319" s="10"/>
      <c r="L319" s="9"/>
      <c r="M319" s="2"/>
      <c r="N319" s="2"/>
      <c r="O319" s="2"/>
      <c r="P319" s="11"/>
      <c r="Q319" s="10"/>
      <c r="R319" s="3"/>
      <c r="U319" s="2"/>
      <c r="V319" s="10"/>
      <c r="X319" s="3"/>
      <c r="Z319" s="2"/>
      <c r="AA319" s="2"/>
      <c r="AB319" s="3"/>
      <c r="AC319" s="2"/>
      <c r="AD319" s="2"/>
    </row>
    <row r="320" spans="1:30" ht="15">
      <c r="A320" s="2">
        <v>13.74</v>
      </c>
      <c r="B320" s="10">
        <v>6.789443379037387</v>
      </c>
      <c r="C320" s="9">
        <v>3.9</v>
      </c>
      <c r="D320" s="1"/>
      <c r="E320" s="2">
        <v>13.62</v>
      </c>
      <c r="F320" s="2">
        <v>6.720193555739603</v>
      </c>
      <c r="G320" s="3">
        <v>-26.79</v>
      </c>
      <c r="J320" s="11"/>
      <c r="K320" s="10"/>
      <c r="L320" s="9"/>
      <c r="M320" s="2"/>
      <c r="N320" s="2"/>
      <c r="O320" s="2"/>
      <c r="P320" s="11"/>
      <c r="Q320" s="10"/>
      <c r="R320" s="3"/>
      <c r="U320" s="2"/>
      <c r="V320" s="10"/>
      <c r="X320" s="3"/>
      <c r="Z320" s="2"/>
      <c r="AA320" s="2"/>
      <c r="AB320" s="3"/>
      <c r="AC320" s="2"/>
      <c r="AD320" s="2"/>
    </row>
    <row r="321" spans="1:30" ht="15">
      <c r="A321" s="2">
        <v>13.78</v>
      </c>
      <c r="B321" s="10">
        <v>6.812566033635053</v>
      </c>
      <c r="C321" s="9">
        <v>5.46</v>
      </c>
      <c r="D321" s="1"/>
      <c r="E321" s="2">
        <v>13.66</v>
      </c>
      <c r="F321" s="2">
        <v>6.743287905272411</v>
      </c>
      <c r="G321" s="3">
        <v>-28.06</v>
      </c>
      <c r="J321" s="11"/>
      <c r="K321" s="10"/>
      <c r="L321" s="9"/>
      <c r="M321" s="2"/>
      <c r="N321" s="2"/>
      <c r="O321" s="2"/>
      <c r="P321" s="11"/>
      <c r="Q321" s="10"/>
      <c r="R321" s="3"/>
      <c r="U321" s="2"/>
      <c r="V321" s="10"/>
      <c r="X321" s="3"/>
      <c r="Z321" s="2"/>
      <c r="AA321" s="2"/>
      <c r="AB321" s="3"/>
      <c r="AC321" s="2"/>
      <c r="AD321" s="2"/>
    </row>
    <row r="322" spans="1:30" ht="15">
      <c r="A322" s="2">
        <v>13.82</v>
      </c>
      <c r="B322" s="10">
        <v>6.835698044425744</v>
      </c>
      <c r="C322" s="9">
        <v>3.56</v>
      </c>
      <c r="D322" s="1"/>
      <c r="E322" s="2">
        <v>13.7</v>
      </c>
      <c r="F322" s="2">
        <v>6.766391729638687</v>
      </c>
      <c r="G322" s="3">
        <v>-29.19</v>
      </c>
      <c r="J322" s="11"/>
      <c r="K322" s="10"/>
      <c r="L322" s="9"/>
      <c r="M322" s="2"/>
      <c r="N322" s="2"/>
      <c r="O322" s="2"/>
      <c r="P322" s="11"/>
      <c r="Q322" s="10"/>
      <c r="R322" s="3"/>
      <c r="U322" s="2"/>
      <c r="V322" s="10"/>
      <c r="X322" s="3"/>
      <c r="Z322" s="2"/>
      <c r="AA322" s="2"/>
      <c r="AB322" s="3"/>
      <c r="AC322" s="2"/>
      <c r="AD322" s="2"/>
    </row>
    <row r="323" spans="1:30" ht="15">
      <c r="A323" s="2">
        <v>13.86</v>
      </c>
      <c r="B323" s="10">
        <v>6.858839372653522</v>
      </c>
      <c r="C323" s="9">
        <v>1.62</v>
      </c>
      <c r="D323" s="1"/>
      <c r="E323" s="2">
        <v>13.74</v>
      </c>
      <c r="F323" s="2">
        <v>6.789504988893643</v>
      </c>
      <c r="G323" s="3">
        <v>-30.07</v>
      </c>
      <c r="J323" s="11"/>
      <c r="K323" s="10"/>
      <c r="L323" s="9"/>
      <c r="M323" s="2"/>
      <c r="N323" s="2"/>
      <c r="O323" s="2"/>
      <c r="P323" s="11"/>
      <c r="Q323" s="10"/>
      <c r="R323" s="3"/>
      <c r="U323" s="2"/>
      <c r="V323" s="10"/>
      <c r="X323" s="3"/>
      <c r="Z323" s="2"/>
      <c r="AA323" s="2"/>
      <c r="AB323" s="3"/>
      <c r="AC323" s="2"/>
      <c r="AD323" s="2"/>
    </row>
    <row r="324" spans="1:30" ht="15">
      <c r="A324" s="2">
        <v>13.9</v>
      </c>
      <c r="B324" s="10">
        <v>6.881989979953668</v>
      </c>
      <c r="C324" s="9">
        <v>2.86</v>
      </c>
      <c r="D324" s="1"/>
      <c r="E324" s="2">
        <v>13.78</v>
      </c>
      <c r="F324" s="2">
        <v>6.812627643491309</v>
      </c>
      <c r="G324" s="3">
        <v>-30.48</v>
      </c>
      <c r="J324" s="11"/>
      <c r="K324" s="10"/>
      <c r="L324" s="9"/>
      <c r="M324" s="2"/>
      <c r="N324" s="2"/>
      <c r="O324" s="2"/>
      <c r="P324" s="11"/>
      <c r="Q324" s="10"/>
      <c r="R324" s="3"/>
      <c r="U324" s="2"/>
      <c r="V324" s="10"/>
      <c r="X324" s="3"/>
      <c r="Z324" s="2"/>
      <c r="AA324" s="2"/>
      <c r="AB324" s="3"/>
      <c r="AC324" s="2"/>
      <c r="AD324" s="2"/>
    </row>
    <row r="325" spans="1:30" ht="15">
      <c r="A325" s="2">
        <v>13.94</v>
      </c>
      <c r="B325" s="10">
        <v>6.905149828350145</v>
      </c>
      <c r="C325" s="9">
        <v>5.44</v>
      </c>
      <c r="D325" s="1"/>
      <c r="E325" s="2">
        <v>13.82</v>
      </c>
      <c r="F325" s="2">
        <v>6.8357596542820005</v>
      </c>
      <c r="G325" s="3">
        <v>-30.77</v>
      </c>
      <c r="J325" s="11"/>
      <c r="K325" s="10"/>
      <c r="L325" s="9"/>
      <c r="M325" s="2"/>
      <c r="N325" s="2"/>
      <c r="O325" s="2"/>
      <c r="P325" s="11"/>
      <c r="Q325" s="10"/>
      <c r="R325" s="3"/>
      <c r="U325" s="2"/>
      <c r="V325" s="10"/>
      <c r="X325" s="3"/>
      <c r="Z325" s="2"/>
      <c r="AA325" s="2"/>
      <c r="AB325" s="3"/>
      <c r="AC325" s="2"/>
      <c r="AD325" s="2"/>
    </row>
    <row r="326" spans="1:30" ht="15">
      <c r="A326" s="2">
        <v>13.98</v>
      </c>
      <c r="B326" s="10">
        <v>6.9283188802530615</v>
      </c>
      <c r="C326" s="9">
        <v>5.7</v>
      </c>
      <c r="D326" s="1"/>
      <c r="E326" s="2">
        <v>13.86</v>
      </c>
      <c r="F326" s="2">
        <v>6.858900982509779</v>
      </c>
      <c r="G326" s="3">
        <v>-31.37</v>
      </c>
      <c r="M326" s="2"/>
      <c r="N326" s="2"/>
      <c r="O326" s="2"/>
      <c r="P326" s="11"/>
      <c r="Q326" s="10"/>
      <c r="R326" s="3"/>
      <c r="U326" s="2"/>
      <c r="V326" s="10"/>
      <c r="X326" s="3"/>
      <c r="Z326" s="2"/>
      <c r="AA326" s="2"/>
      <c r="AB326" s="3"/>
      <c r="AC326" s="2"/>
      <c r="AD326" s="2"/>
    </row>
    <row r="327" spans="1:28" ht="15">
      <c r="A327" s="2">
        <v>14.02</v>
      </c>
      <c r="B327" s="10">
        <v>6.951497098456144</v>
      </c>
      <c r="C327" s="9">
        <v>2.94</v>
      </c>
      <c r="D327" s="1"/>
      <c r="E327" s="2">
        <v>13.9</v>
      </c>
      <c r="F327" s="2">
        <v>6.882051589809925</v>
      </c>
      <c r="G327" s="3">
        <v>-32.32</v>
      </c>
      <c r="J327" s="11"/>
      <c r="K327" s="10"/>
      <c r="L327" s="9"/>
      <c r="M327" s="2"/>
      <c r="N327" s="2"/>
      <c r="O327" s="2"/>
      <c r="P327" s="11"/>
      <c r="Q327" s="10"/>
      <c r="R327" s="3"/>
      <c r="U327" s="2"/>
      <c r="V327" s="10"/>
      <c r="X327" s="3"/>
      <c r="Z327" s="2"/>
      <c r="AA327" s="2"/>
      <c r="AB327" s="3"/>
    </row>
    <row r="328" spans="1:30" ht="15">
      <c r="A328" s="2">
        <v>14.06</v>
      </c>
      <c r="B328" s="10">
        <v>6.974684446134201</v>
      </c>
      <c r="C328" s="9">
        <v>4.1</v>
      </c>
      <c r="D328" s="1"/>
      <c r="E328" s="2">
        <v>13.94</v>
      </c>
      <c r="F328" s="2">
        <v>6.9052114382064005</v>
      </c>
      <c r="G328" s="3">
        <v>-33.27</v>
      </c>
      <c r="J328" s="11"/>
      <c r="K328" s="10"/>
      <c r="L328" s="9"/>
      <c r="M328" s="2"/>
      <c r="N328" s="2"/>
      <c r="O328" s="2"/>
      <c r="P328" s="11"/>
      <c r="Q328" s="10"/>
      <c r="R328" s="3"/>
      <c r="U328" s="2"/>
      <c r="V328" s="10"/>
      <c r="X328" s="3"/>
      <c r="Z328" s="2"/>
      <c r="AA328" s="2"/>
      <c r="AB328" s="3"/>
      <c r="AC328" s="2"/>
      <c r="AD328" s="2"/>
    </row>
    <row r="329" spans="1:30" ht="15">
      <c r="A329" s="2">
        <v>14.1</v>
      </c>
      <c r="B329" s="10">
        <v>6.997880886840583</v>
      </c>
      <c r="C329" s="9">
        <v>4.2</v>
      </c>
      <c r="D329" s="1"/>
      <c r="E329" s="2">
        <v>13.98</v>
      </c>
      <c r="F329" s="2">
        <v>6.928380490109317</v>
      </c>
      <c r="G329" s="3">
        <v>-33.87</v>
      </c>
      <c r="J329" s="11"/>
      <c r="K329" s="10"/>
      <c r="L329" s="9"/>
      <c r="M329" s="2"/>
      <c r="N329" s="2"/>
      <c r="O329" s="2"/>
      <c r="P329" s="11"/>
      <c r="Q329" s="10"/>
      <c r="R329" s="3"/>
      <c r="U329" s="2"/>
      <c r="V329" s="10"/>
      <c r="X329" s="3"/>
      <c r="Z329" s="2"/>
      <c r="AA329" s="2"/>
      <c r="AB329" s="3"/>
      <c r="AC329" s="2"/>
      <c r="AD329" s="2"/>
    </row>
    <row r="330" spans="1:30" ht="15">
      <c r="A330" s="2">
        <v>14.14</v>
      </c>
      <c r="B330" s="10">
        <v>7.021086384504659</v>
      </c>
      <c r="C330" s="9">
        <v>4.32</v>
      </c>
      <c r="D330" s="1"/>
      <c r="E330" s="2">
        <v>14.02</v>
      </c>
      <c r="F330" s="2">
        <v>6.9515587083124</v>
      </c>
      <c r="G330" s="3">
        <v>-33.64</v>
      </c>
      <c r="H330" s="1">
        <v>1986</v>
      </c>
      <c r="J330" s="11"/>
      <c r="K330" s="10"/>
      <c r="L330" s="9"/>
      <c r="M330" s="2"/>
      <c r="N330" s="2"/>
      <c r="O330" s="2"/>
      <c r="P330" s="11"/>
      <c r="Q330" s="10"/>
      <c r="R330" s="3"/>
      <c r="X330" s="3"/>
      <c r="Z330" s="2"/>
      <c r="AA330" s="2"/>
      <c r="AB330" s="3"/>
      <c r="AC330" s="2"/>
      <c r="AD330" s="2"/>
    </row>
    <row r="331" spans="1:30" ht="15">
      <c r="A331" s="2">
        <v>14.18</v>
      </c>
      <c r="B331" s="10">
        <v>7.044300903429275</v>
      </c>
      <c r="C331" s="9">
        <v>8.44</v>
      </c>
      <c r="D331" s="1"/>
      <c r="E331" s="2">
        <v>14.06</v>
      </c>
      <c r="F331" s="2">
        <v>6.974746055990456</v>
      </c>
      <c r="G331" s="3">
        <v>-32.68</v>
      </c>
      <c r="J331" s="11"/>
      <c r="K331" s="10"/>
      <c r="L331" s="9"/>
      <c r="M331" s="2"/>
      <c r="N331" s="2"/>
      <c r="O331" s="2"/>
      <c r="P331" s="11"/>
      <c r="Q331" s="10"/>
      <c r="R331" s="3"/>
      <c r="U331" s="2"/>
      <c r="V331" s="10"/>
      <c r="X331" s="3"/>
      <c r="Z331" s="2"/>
      <c r="AA331" s="2"/>
      <c r="AB331" s="3"/>
      <c r="AC331" s="2"/>
      <c r="AD331" s="2"/>
    </row>
    <row r="332" spans="1:30" ht="15">
      <c r="A332" s="2">
        <v>14.235</v>
      </c>
      <c r="B332" s="10">
        <v>7.07623322261033</v>
      </c>
      <c r="C332" s="9">
        <v>3.7</v>
      </c>
      <c r="D332" s="1"/>
      <c r="E332" s="2">
        <v>14.1</v>
      </c>
      <c r="F332" s="2">
        <v>6.997942496696838</v>
      </c>
      <c r="G332" s="3">
        <v>-31.12</v>
      </c>
      <c r="J332" s="11"/>
      <c r="K332" s="10"/>
      <c r="L332" s="9"/>
      <c r="M332" s="2"/>
      <c r="N332" s="2"/>
      <c r="O332" s="2"/>
      <c r="P332" s="11"/>
      <c r="Q332" s="10"/>
      <c r="R332" s="3"/>
      <c r="U332" s="2"/>
      <c r="V332" s="10"/>
      <c r="X332" s="3"/>
      <c r="Z332" s="2"/>
      <c r="AA332" s="2"/>
      <c r="AB332" s="3"/>
      <c r="AC332" s="2"/>
      <c r="AD332" s="2"/>
    </row>
    <row r="333" spans="1:30" ht="15">
      <c r="A333" s="2">
        <v>14.295</v>
      </c>
      <c r="B333" s="10">
        <v>7.111086927881164</v>
      </c>
      <c r="C333" s="9">
        <v>7.22</v>
      </c>
      <c r="D333" s="1">
        <v>1986</v>
      </c>
      <c r="E333" s="2">
        <v>14.14</v>
      </c>
      <c r="F333" s="2">
        <v>7.0211479943609145</v>
      </c>
      <c r="G333" s="3">
        <v>-29.2</v>
      </c>
      <c r="J333" s="11"/>
      <c r="K333" s="10"/>
      <c r="L333" s="9"/>
      <c r="M333" s="2"/>
      <c r="N333" s="2"/>
      <c r="O333" s="2"/>
      <c r="P333" s="11"/>
      <c r="Q333" s="10"/>
      <c r="R333" s="3"/>
      <c r="U333" s="2"/>
      <c r="V333" s="10"/>
      <c r="X333" s="3"/>
      <c r="Z333" s="2"/>
      <c r="AA333" s="2"/>
      <c r="AB333" s="3"/>
      <c r="AC333" s="2"/>
      <c r="AD333" s="2"/>
    </row>
    <row r="334" spans="1:30" ht="15">
      <c r="A334" s="2">
        <v>14.35</v>
      </c>
      <c r="B334" s="10">
        <v>7.143054503584645</v>
      </c>
      <c r="C334" s="9">
        <v>8.44</v>
      </c>
      <c r="D334" s="1"/>
      <c r="E334" s="2">
        <v>14.18</v>
      </c>
      <c r="F334" s="2">
        <v>7.04436251328553</v>
      </c>
      <c r="G334" s="3">
        <v>-27.15</v>
      </c>
      <c r="J334" s="11"/>
      <c r="K334" s="10"/>
      <c r="L334" s="9"/>
      <c r="M334" s="2"/>
      <c r="N334" s="2"/>
      <c r="O334" s="2"/>
      <c r="P334" s="11"/>
      <c r="Q334" s="10"/>
      <c r="R334" s="3"/>
      <c r="U334" s="2"/>
      <c r="V334" s="10"/>
      <c r="X334" s="3"/>
      <c r="Z334" s="2"/>
      <c r="AA334" s="2"/>
      <c r="AB334" s="3"/>
      <c r="AC334" s="2"/>
      <c r="AD334" s="2"/>
    </row>
    <row r="335" spans="1:30" ht="15">
      <c r="A335" s="2">
        <v>14.41</v>
      </c>
      <c r="B335" s="10">
        <v>7.177946467814722</v>
      </c>
      <c r="C335" s="9">
        <v>12.22</v>
      </c>
      <c r="D335" s="1"/>
      <c r="E335" s="2">
        <v>14.235</v>
      </c>
      <c r="F335" s="2">
        <v>7.076294832466585</v>
      </c>
      <c r="G335" s="3">
        <v>-23.93</v>
      </c>
      <c r="J335" s="11"/>
      <c r="K335" s="10"/>
      <c r="L335" s="9"/>
      <c r="M335" s="2"/>
      <c r="N335" s="2"/>
      <c r="O335" s="2"/>
      <c r="P335" s="11"/>
      <c r="Q335" s="10"/>
      <c r="R335" s="3"/>
      <c r="U335" s="2"/>
      <c r="V335" s="10"/>
      <c r="X335" s="3"/>
      <c r="Z335" s="2"/>
      <c r="AA335" s="2"/>
      <c r="AB335" s="3"/>
      <c r="AC335" s="2"/>
      <c r="AD335" s="2"/>
    </row>
    <row r="336" spans="1:30" ht="15">
      <c r="A336" s="2">
        <v>14.454</v>
      </c>
      <c r="B336" s="10">
        <v>7.203548425240648</v>
      </c>
      <c r="C336" s="9">
        <v>9.54</v>
      </c>
      <c r="D336" s="1"/>
      <c r="E336" s="2">
        <v>14.295</v>
      </c>
      <c r="F336" s="2">
        <v>7.11114853773742</v>
      </c>
      <c r="G336" s="1">
        <v>-23.01</v>
      </c>
      <c r="J336" s="11"/>
      <c r="K336" s="10"/>
      <c r="L336" s="9"/>
      <c r="M336" s="2"/>
      <c r="N336" s="2"/>
      <c r="O336" s="2"/>
      <c r="P336" s="11"/>
      <c r="Q336" s="10"/>
      <c r="R336" s="3"/>
      <c r="U336" s="2"/>
      <c r="V336" s="10"/>
      <c r="X336" s="3"/>
      <c r="Z336" s="2"/>
      <c r="AA336" s="2"/>
      <c r="AB336" s="3"/>
      <c r="AC336" s="2"/>
      <c r="AD336" s="2"/>
    </row>
    <row r="337" spans="1:30" ht="15">
      <c r="A337" s="2">
        <v>14.498</v>
      </c>
      <c r="B337" s="10">
        <v>7.229160976651655</v>
      </c>
      <c r="C337" s="9">
        <v>10.72</v>
      </c>
      <c r="D337" s="1"/>
      <c r="E337" s="2">
        <v>14.35</v>
      </c>
      <c r="F337" s="2">
        <v>7.143116113440901</v>
      </c>
      <c r="G337" s="1">
        <v>-22.89</v>
      </c>
      <c r="J337" s="11"/>
      <c r="K337" s="10"/>
      <c r="L337" s="9"/>
      <c r="M337" s="2"/>
      <c r="N337" s="2"/>
      <c r="O337" s="2"/>
      <c r="P337" s="11"/>
      <c r="Q337" s="10"/>
      <c r="R337" s="3"/>
      <c r="U337" s="2"/>
      <c r="V337" s="10"/>
      <c r="X337" s="3"/>
      <c r="Z337" s="2"/>
      <c r="AA337" s="2"/>
      <c r="AB337" s="3"/>
      <c r="AC337" s="2"/>
      <c r="AD337" s="2"/>
    </row>
    <row r="338" spans="1:30" ht="15">
      <c r="A338" s="2">
        <v>14.542</v>
      </c>
      <c r="B338" s="10">
        <v>7.254784078787128</v>
      </c>
      <c r="C338" s="9">
        <v>9.66</v>
      </c>
      <c r="D338" s="1"/>
      <c r="E338" s="2">
        <v>14.41</v>
      </c>
      <c r="F338" s="2">
        <v>7.178008077670977</v>
      </c>
      <c r="G338" s="3">
        <v>-23.45</v>
      </c>
      <c r="J338" s="11"/>
      <c r="K338" s="10"/>
      <c r="L338" s="9"/>
      <c r="M338" s="2"/>
      <c r="N338" s="2"/>
      <c r="O338" s="2"/>
      <c r="P338" s="11"/>
      <c r="Q338" s="10"/>
      <c r="R338" s="3"/>
      <c r="U338" s="2"/>
      <c r="V338" s="10"/>
      <c r="X338" s="3"/>
      <c r="Z338" s="2"/>
      <c r="AA338" s="2"/>
      <c r="AB338" s="3"/>
      <c r="AC338" s="2"/>
      <c r="AD338" s="2"/>
    </row>
    <row r="339" spans="1:30" ht="15">
      <c r="A339" s="2">
        <v>14.586</v>
      </c>
      <c r="B339" s="10">
        <v>7.280417688896535</v>
      </c>
      <c r="C339" s="9">
        <v>9.68</v>
      </c>
      <c r="D339" s="1"/>
      <c r="E339" s="2">
        <v>14.454</v>
      </c>
      <c r="F339" s="2">
        <v>7.2036100350969035</v>
      </c>
      <c r="G339" s="3">
        <v>-24.92</v>
      </c>
      <c r="J339" s="11"/>
      <c r="K339" s="10"/>
      <c r="L339" s="9"/>
      <c r="M339" s="2"/>
      <c r="N339" s="2"/>
      <c r="O339" s="2"/>
      <c r="U339" s="2"/>
      <c r="V339" s="10"/>
      <c r="X339" s="3"/>
      <c r="Z339" s="2"/>
      <c r="AA339" s="2"/>
      <c r="AB339" s="3"/>
      <c r="AC339" s="2"/>
      <c r="AD339" s="2"/>
    </row>
    <row r="340" spans="1:30" ht="15">
      <c r="A340" s="2">
        <v>14.63</v>
      </c>
      <c r="B340" s="10">
        <v>7.306061764735351</v>
      </c>
      <c r="C340" s="9">
        <v>11.92</v>
      </c>
      <c r="D340" s="1"/>
      <c r="E340" s="2">
        <v>14.498</v>
      </c>
      <c r="F340" s="2">
        <v>7.22922258650791</v>
      </c>
      <c r="G340" s="3">
        <v>-27.01</v>
      </c>
      <c r="J340" s="11"/>
      <c r="K340" s="10"/>
      <c r="L340" s="9"/>
      <c r="M340" s="2"/>
      <c r="N340" s="2"/>
      <c r="O340" s="2"/>
      <c r="P340" s="11"/>
      <c r="Q340" s="10"/>
      <c r="R340" s="3"/>
      <c r="U340" s="2"/>
      <c r="V340" s="10"/>
      <c r="X340" s="3"/>
      <c r="Z340" s="2"/>
      <c r="AA340" s="2"/>
      <c r="AB340" s="3"/>
      <c r="AC340" s="2"/>
      <c r="AD340" s="2"/>
    </row>
    <row r="341" spans="1:30" ht="15">
      <c r="A341" s="2">
        <v>14.674</v>
      </c>
      <c r="B341" s="10">
        <v>7.331716264560973</v>
      </c>
      <c r="C341" s="9">
        <v>3.4</v>
      </c>
      <c r="D341" s="1"/>
      <c r="E341" s="2">
        <v>14.542</v>
      </c>
      <c r="F341" s="2">
        <v>7.254845688643383</v>
      </c>
      <c r="G341" s="3">
        <v>-27.57</v>
      </c>
      <c r="J341" s="11"/>
      <c r="K341" s="10"/>
      <c r="L341" s="9"/>
      <c r="M341" s="2"/>
      <c r="N341" s="2"/>
      <c r="O341" s="2"/>
      <c r="P341" s="11"/>
      <c r="Q341" s="10"/>
      <c r="R341" s="3"/>
      <c r="U341" s="2"/>
      <c r="V341" s="10"/>
      <c r="X341" s="3"/>
      <c r="Z341" s="2"/>
      <c r="AA341" s="2"/>
      <c r="AB341" s="3"/>
      <c r="AC341" s="2"/>
      <c r="AD341" s="2"/>
    </row>
    <row r="342" spans="1:30" ht="15">
      <c r="A342" s="2">
        <v>14.718</v>
      </c>
      <c r="B342" s="10">
        <v>7.357381147128644</v>
      </c>
      <c r="C342" s="9">
        <v>3.22</v>
      </c>
      <c r="D342" s="1"/>
      <c r="E342" s="2">
        <v>14.586</v>
      </c>
      <c r="F342" s="2">
        <v>7.28047929875279</v>
      </c>
      <c r="G342" s="3">
        <v>-28.11</v>
      </c>
      <c r="J342" s="11"/>
      <c r="K342" s="10"/>
      <c r="L342" s="9"/>
      <c r="M342" s="2"/>
      <c r="N342" s="2"/>
      <c r="O342" s="2"/>
      <c r="P342" s="11"/>
      <c r="Q342" s="10"/>
      <c r="R342" s="3"/>
      <c r="U342" s="2"/>
      <c r="V342" s="10"/>
      <c r="X342" s="3"/>
      <c r="Z342" s="2"/>
      <c r="AA342" s="2"/>
      <c r="AB342" s="3"/>
      <c r="AC342" s="2"/>
      <c r="AD342" s="2"/>
    </row>
    <row r="343" spans="1:30" ht="15">
      <c r="A343" s="2">
        <v>14.762</v>
      </c>
      <c r="B343" s="10">
        <v>7.383056371687365</v>
      </c>
      <c r="C343" s="9">
        <v>3.06</v>
      </c>
      <c r="D343" s="1"/>
      <c r="E343" s="2">
        <v>14.63</v>
      </c>
      <c r="F343" s="2">
        <v>7.306123374591606</v>
      </c>
      <c r="G343" s="3">
        <v>-27.99</v>
      </c>
      <c r="M343" s="2"/>
      <c r="N343" s="2"/>
      <c r="O343" s="2"/>
      <c r="P343" s="11"/>
      <c r="Q343" s="10"/>
      <c r="R343" s="3"/>
      <c r="U343" s="2"/>
      <c r="V343" s="10"/>
      <c r="X343" s="3"/>
      <c r="Z343" s="2"/>
      <c r="AA343" s="2"/>
      <c r="AB343" s="3"/>
      <c r="AC343" s="2"/>
      <c r="AD343" s="2"/>
    </row>
    <row r="344" spans="1:30" ht="15">
      <c r="A344" s="2">
        <v>14.806</v>
      </c>
      <c r="B344" s="10">
        <v>7.408741897975824</v>
      </c>
      <c r="C344" s="9">
        <v>6.76</v>
      </c>
      <c r="D344" s="1"/>
      <c r="E344" s="2">
        <v>14.674</v>
      </c>
      <c r="F344" s="2">
        <v>7.331777874417227</v>
      </c>
      <c r="G344" s="3">
        <v>-27.3</v>
      </c>
      <c r="J344" s="11"/>
      <c r="K344" s="10"/>
      <c r="L344" s="9"/>
      <c r="M344" s="2"/>
      <c r="N344" s="2"/>
      <c r="O344" s="2"/>
      <c r="P344" s="11"/>
      <c r="Q344" s="10"/>
      <c r="R344" s="3"/>
      <c r="U344" s="2"/>
      <c r="V344" s="10"/>
      <c r="X344" s="3"/>
      <c r="Z344" s="2"/>
      <c r="AA344" s="2"/>
      <c r="AB344" s="3"/>
      <c r="AC344" s="2"/>
      <c r="AD344" s="2"/>
    </row>
    <row r="345" spans="1:30" ht="15">
      <c r="A345" s="2">
        <v>14.85</v>
      </c>
      <c r="B345" s="10">
        <v>7.434437686218308</v>
      </c>
      <c r="C345" s="9">
        <v>3.5</v>
      </c>
      <c r="D345" s="1"/>
      <c r="E345" s="2">
        <v>14.718</v>
      </c>
      <c r="F345" s="2">
        <v>7.357442756984898</v>
      </c>
      <c r="G345" s="3">
        <v>-26.72</v>
      </c>
      <c r="J345" s="11"/>
      <c r="K345" s="10"/>
      <c r="L345" s="9"/>
      <c r="M345" s="2"/>
      <c r="N345" s="2"/>
      <c r="O345" s="2"/>
      <c r="P345" s="11"/>
      <c r="Q345" s="10"/>
      <c r="R345" s="3"/>
      <c r="U345" s="2"/>
      <c r="V345" s="10"/>
      <c r="X345" s="3"/>
      <c r="Z345" s="2"/>
      <c r="AA345" s="2"/>
      <c r="AB345" s="3"/>
      <c r="AC345" s="2"/>
      <c r="AD345" s="2"/>
    </row>
    <row r="346" spans="1:30" ht="15">
      <c r="A346" s="2">
        <v>14.894</v>
      </c>
      <c r="B346" s="10">
        <v>7.460143697120624</v>
      </c>
      <c r="C346" s="9">
        <v>3.08</v>
      </c>
      <c r="D346" s="1"/>
      <c r="E346" s="2">
        <v>14.762</v>
      </c>
      <c r="F346" s="2">
        <v>7.38311798154362</v>
      </c>
      <c r="G346" s="3">
        <v>-26.64</v>
      </c>
      <c r="J346" s="11"/>
      <c r="K346" s="10"/>
      <c r="L346" s="9"/>
      <c r="M346" s="2"/>
      <c r="N346" s="2"/>
      <c r="O346" s="2"/>
      <c r="P346" s="11"/>
      <c r="Q346" s="10"/>
      <c r="R346" s="3"/>
      <c r="U346" s="2"/>
      <c r="V346" s="10"/>
      <c r="X346" s="3"/>
      <c r="AC346" s="2"/>
      <c r="AD346" s="2"/>
    </row>
    <row r="347" spans="1:30" ht="15">
      <c r="A347" s="2">
        <v>14.938</v>
      </c>
      <c r="B347" s="10">
        <v>7.485859891866019</v>
      </c>
      <c r="C347" s="9">
        <v>3.78</v>
      </c>
      <c r="D347" s="1"/>
      <c r="E347" s="2">
        <v>14.806</v>
      </c>
      <c r="F347" s="2">
        <v>7.408803507832078</v>
      </c>
      <c r="G347" s="3">
        <v>-27.32</v>
      </c>
      <c r="J347" s="11"/>
      <c r="K347" s="10"/>
      <c r="L347" s="9"/>
      <c r="M347" s="2"/>
      <c r="N347" s="2"/>
      <c r="O347" s="2"/>
      <c r="P347" s="11"/>
      <c r="Q347" s="10"/>
      <c r="R347" s="3"/>
      <c r="U347" s="2"/>
      <c r="V347" s="10"/>
      <c r="X347" s="3"/>
      <c r="Z347" s="2"/>
      <c r="AA347" s="2"/>
      <c r="AB347" s="3"/>
      <c r="AC347" s="2"/>
      <c r="AD347" s="2"/>
    </row>
    <row r="348" spans="1:30" ht="15">
      <c r="A348" s="2">
        <v>14.982</v>
      </c>
      <c r="B348" s="10">
        <v>7.5115862321111</v>
      </c>
      <c r="C348" s="9">
        <v>2.8</v>
      </c>
      <c r="D348" s="1"/>
      <c r="E348" s="2">
        <v>14.85</v>
      </c>
      <c r="F348" s="2">
        <v>7.434499296074563</v>
      </c>
      <c r="G348" s="3">
        <v>-28.36</v>
      </c>
      <c r="J348" s="11"/>
      <c r="K348" s="10"/>
      <c r="L348" s="9"/>
      <c r="M348" s="2"/>
      <c r="N348" s="2"/>
      <c r="O348" s="2"/>
      <c r="P348" s="11"/>
      <c r="Q348" s="10"/>
      <c r="R348" s="3"/>
      <c r="U348" s="2"/>
      <c r="V348" s="10"/>
      <c r="X348" s="3"/>
      <c r="Z348" s="2"/>
      <c r="AA348" s="2"/>
      <c r="AB348" s="3"/>
      <c r="AC348" s="2"/>
      <c r="AD348" s="2"/>
    </row>
    <row r="349" spans="1:30" ht="15">
      <c r="A349" s="2">
        <v>15.026</v>
      </c>
      <c r="B349" s="10">
        <v>7.537322679981753</v>
      </c>
      <c r="C349" s="9">
        <v>3.24</v>
      </c>
      <c r="D349" s="1"/>
      <c r="E349" s="2">
        <v>14.894</v>
      </c>
      <c r="F349" s="2">
        <v>7.460205306976879</v>
      </c>
      <c r="G349" s="3">
        <v>-29.37</v>
      </c>
      <c r="J349" s="11"/>
      <c r="K349" s="10"/>
      <c r="L349" s="9"/>
      <c r="M349" s="2"/>
      <c r="N349" s="2"/>
      <c r="O349" s="2"/>
      <c r="P349" s="11"/>
      <c r="Q349" s="10"/>
      <c r="R349" s="3"/>
      <c r="X349" s="3"/>
      <c r="Z349" s="2"/>
      <c r="AA349" s="2"/>
      <c r="AB349" s="3"/>
      <c r="AC349" s="2"/>
      <c r="AD349" s="2"/>
    </row>
    <row r="350" spans="1:30" ht="15">
      <c r="A350" s="2">
        <v>15.07</v>
      </c>
      <c r="B350" s="10">
        <v>7.563069198069059</v>
      </c>
      <c r="C350" s="9">
        <v>3.08</v>
      </c>
      <c r="D350" s="1"/>
      <c r="E350" s="2">
        <v>14.938</v>
      </c>
      <c r="F350" s="2">
        <v>7.485921501722275</v>
      </c>
      <c r="G350" s="3">
        <v>-29.95</v>
      </c>
      <c r="J350" s="11"/>
      <c r="K350" s="10"/>
      <c r="L350" s="9"/>
      <c r="M350" s="2"/>
      <c r="N350" s="2"/>
      <c r="O350" s="2"/>
      <c r="P350" s="11"/>
      <c r="Q350" s="10"/>
      <c r="R350" s="3"/>
      <c r="U350" s="2"/>
      <c r="V350" s="10"/>
      <c r="X350" s="3"/>
      <c r="Z350" s="2"/>
      <c r="AA350" s="2"/>
      <c r="AB350" s="3"/>
      <c r="AC350" s="2"/>
      <c r="AD350" s="2"/>
    </row>
    <row r="351" spans="1:28" ht="15">
      <c r="A351" s="2">
        <v>15.114</v>
      </c>
      <c r="B351" s="10">
        <v>7.58882574942522</v>
      </c>
      <c r="C351" s="9">
        <v>3.74</v>
      </c>
      <c r="D351" s="1"/>
      <c r="E351" s="2">
        <v>14.982</v>
      </c>
      <c r="F351" s="2">
        <v>7.511647841967355</v>
      </c>
      <c r="G351" s="3">
        <v>-30.02</v>
      </c>
      <c r="J351" s="11"/>
      <c r="K351" s="10"/>
      <c r="L351" s="9"/>
      <c r="M351" s="2"/>
      <c r="N351" s="2"/>
      <c r="O351" s="2"/>
      <c r="P351" s="11"/>
      <c r="Q351" s="10"/>
      <c r="R351" s="3"/>
      <c r="U351" s="2"/>
      <c r="V351" s="10"/>
      <c r="X351" s="3"/>
      <c r="Z351" s="2"/>
      <c r="AA351" s="2"/>
      <c r="AB351" s="3"/>
    </row>
    <row r="352" spans="1:30" ht="15">
      <c r="A352" s="2">
        <v>15.158</v>
      </c>
      <c r="B352" s="10">
        <v>7.6145922975594695</v>
      </c>
      <c r="C352" s="9">
        <v>7.48</v>
      </c>
      <c r="D352" s="1">
        <v>1985</v>
      </c>
      <c r="E352" s="2">
        <v>15.026</v>
      </c>
      <c r="F352" s="2">
        <v>7.537384289838008</v>
      </c>
      <c r="G352" s="3">
        <v>-30.01</v>
      </c>
      <c r="J352" s="11"/>
      <c r="K352" s="10"/>
      <c r="L352" s="9"/>
      <c r="M352" s="2"/>
      <c r="N352" s="2"/>
      <c r="O352" s="2"/>
      <c r="P352" s="11"/>
      <c r="Q352" s="10"/>
      <c r="R352" s="3"/>
      <c r="U352" s="11"/>
      <c r="V352" s="10"/>
      <c r="X352" s="3"/>
      <c r="Z352" s="2"/>
      <c r="AA352" s="2"/>
      <c r="AC352" s="2"/>
      <c r="AD352" s="2"/>
    </row>
    <row r="353" spans="1:30" ht="15">
      <c r="A353" s="2">
        <v>15.202</v>
      </c>
      <c r="B353" s="10">
        <v>7.640368806434001</v>
      </c>
      <c r="C353" s="9">
        <v>3.14</v>
      </c>
      <c r="D353" s="1"/>
      <c r="E353" s="2">
        <v>15.07</v>
      </c>
      <c r="F353" s="2">
        <v>7.563130807925314</v>
      </c>
      <c r="G353" s="3">
        <v>-30.13</v>
      </c>
      <c r="J353" s="11"/>
      <c r="K353" s="10"/>
      <c r="L353" s="9"/>
      <c r="M353" s="2"/>
      <c r="N353" s="2"/>
      <c r="O353" s="2"/>
      <c r="P353" s="11"/>
      <c r="Q353" s="10"/>
      <c r="R353" s="3"/>
      <c r="U353" s="11"/>
      <c r="V353" s="10"/>
      <c r="W353" s="3"/>
      <c r="X353" s="3"/>
      <c r="Z353" s="2"/>
      <c r="AA353" s="2"/>
      <c r="AC353" s="2"/>
      <c r="AD353" s="2"/>
    </row>
    <row r="354" spans="1:30" ht="15">
      <c r="A354" s="2">
        <v>15.245</v>
      </c>
      <c r="B354" s="10">
        <v>7.665569185141112</v>
      </c>
      <c r="C354" s="9">
        <v>2.96</v>
      </c>
      <c r="D354" s="1"/>
      <c r="E354" s="2">
        <v>15.114</v>
      </c>
      <c r="F354" s="2">
        <v>7.5888873592814745</v>
      </c>
      <c r="G354" s="3">
        <v>-30.06</v>
      </c>
      <c r="H354" s="1">
        <v>1985</v>
      </c>
      <c r="J354" s="11"/>
      <c r="K354" s="10"/>
      <c r="L354" s="9"/>
      <c r="M354" s="2"/>
      <c r="N354" s="2"/>
      <c r="O354" s="2"/>
      <c r="P354" s="11"/>
      <c r="Q354" s="10"/>
      <c r="R354" s="3"/>
      <c r="U354" s="11"/>
      <c r="V354" s="10"/>
      <c r="W354" s="3"/>
      <c r="X354" s="3"/>
      <c r="Z354" s="2"/>
      <c r="AA354" s="2"/>
      <c r="AB354" s="3"/>
      <c r="AC354" s="2"/>
      <c r="AD354" s="2"/>
    </row>
    <row r="355" spans="1:30" ht="15">
      <c r="A355" s="11"/>
      <c r="B355" s="10">
        <v>7.701</v>
      </c>
      <c r="E355" s="2">
        <v>15.158</v>
      </c>
      <c r="F355" s="2">
        <v>7.614653907415724</v>
      </c>
      <c r="G355" s="3">
        <v>-29.25</v>
      </c>
      <c r="J355" s="11"/>
      <c r="K355" s="10"/>
      <c r="L355" s="9"/>
      <c r="M355" s="2"/>
      <c r="N355" s="2"/>
      <c r="O355" s="2"/>
      <c r="P355" s="11"/>
      <c r="Q355" s="10"/>
      <c r="R355" s="3"/>
      <c r="U355" s="11"/>
      <c r="V355" s="10"/>
      <c r="W355" s="3"/>
      <c r="X355" s="3"/>
      <c r="Z355" s="2"/>
      <c r="AA355" s="2"/>
      <c r="AB355" s="3"/>
      <c r="AD355" s="10"/>
    </row>
    <row r="356" spans="1:28" ht="15">
      <c r="A356" s="11"/>
      <c r="E356" s="2">
        <v>15.202</v>
      </c>
      <c r="F356" s="2">
        <v>7.640430416290256</v>
      </c>
      <c r="G356" s="3">
        <v>-28.01</v>
      </c>
      <c r="J356" s="11"/>
      <c r="K356" s="10"/>
      <c r="L356" s="9"/>
      <c r="M356" s="2"/>
      <c r="N356" s="2"/>
      <c r="O356" s="2"/>
      <c r="U356" s="11"/>
      <c r="V356" s="10"/>
      <c r="W356" s="3"/>
      <c r="X356" s="3"/>
      <c r="Z356" s="2"/>
      <c r="AA356" s="2"/>
      <c r="AB356" s="3"/>
    </row>
    <row r="357" spans="1:28" ht="15">
      <c r="A357" s="11"/>
      <c r="E357" s="2">
        <v>15.245</v>
      </c>
      <c r="F357" s="2">
        <v>7.665630794997366</v>
      </c>
      <c r="G357" s="3">
        <v>-26.51</v>
      </c>
      <c r="J357" s="11"/>
      <c r="K357" s="10"/>
      <c r="L357" s="9"/>
      <c r="M357" s="2"/>
      <c r="N357" s="2"/>
      <c r="O357" s="2"/>
      <c r="P357" s="11"/>
      <c r="Q357" s="10"/>
      <c r="R357" s="3"/>
      <c r="U357" s="11"/>
      <c r="V357" s="10"/>
      <c r="W357" s="3"/>
      <c r="X357" s="3"/>
      <c r="Z357" s="2"/>
      <c r="AA357" s="2"/>
      <c r="AB357" s="3"/>
    </row>
    <row r="358" spans="1:28" ht="15">
      <c r="A358" s="11"/>
      <c r="E358" s="10">
        <v>15.305</v>
      </c>
      <c r="F358" s="10">
        <v>7.701</v>
      </c>
      <c r="G358" s="3"/>
      <c r="J358" s="11"/>
      <c r="K358" s="10"/>
      <c r="L358" s="9"/>
      <c r="M358" s="2"/>
      <c r="N358" s="2"/>
      <c r="O358" s="2"/>
      <c r="P358" s="11"/>
      <c r="Q358" s="10"/>
      <c r="R358" s="3"/>
      <c r="U358" s="11"/>
      <c r="V358" s="10"/>
      <c r="W358" s="3"/>
      <c r="X358" s="3"/>
      <c r="Z358" s="2"/>
      <c r="AA358" s="2"/>
      <c r="AB358" s="3"/>
    </row>
    <row r="359" spans="1:28" ht="15">
      <c r="A359" s="11"/>
      <c r="E359" s="11"/>
      <c r="G359" s="3"/>
      <c r="J359" s="11"/>
      <c r="K359" s="10"/>
      <c r="L359" s="9"/>
      <c r="M359" s="2"/>
      <c r="N359" s="2"/>
      <c r="O359" s="2"/>
      <c r="P359" s="11"/>
      <c r="Q359" s="10"/>
      <c r="R359" s="3"/>
      <c r="U359" s="11"/>
      <c r="V359" s="10"/>
      <c r="W359" s="3"/>
      <c r="X359" s="3"/>
      <c r="Z359" s="2"/>
      <c r="AA359" s="2"/>
      <c r="AB359" s="3"/>
    </row>
    <row r="360" spans="1:28" ht="15">
      <c r="A360" s="11"/>
      <c r="E360" s="11"/>
      <c r="G360" s="3"/>
      <c r="M360" s="2"/>
      <c r="N360" s="2"/>
      <c r="O360" s="2"/>
      <c r="P360" s="11"/>
      <c r="Q360" s="10"/>
      <c r="R360" s="3"/>
      <c r="U360" s="11"/>
      <c r="V360" s="10"/>
      <c r="W360" s="3"/>
      <c r="X360" s="3"/>
      <c r="Z360" s="2"/>
      <c r="AA360" s="2"/>
      <c r="AB360" s="3"/>
    </row>
    <row r="361" spans="1:28" ht="15">
      <c r="A361" s="11"/>
      <c r="E361" s="11"/>
      <c r="G361" s="3"/>
      <c r="J361" s="11"/>
      <c r="K361" s="10"/>
      <c r="L361" s="9"/>
      <c r="M361" s="2"/>
      <c r="N361" s="2"/>
      <c r="O361" s="2"/>
      <c r="P361" s="11"/>
      <c r="Q361" s="10"/>
      <c r="R361" s="3"/>
      <c r="U361" s="11"/>
      <c r="V361" s="10"/>
      <c r="W361" s="3"/>
      <c r="X361" s="3"/>
      <c r="Z361" s="2"/>
      <c r="AA361" s="2"/>
      <c r="AB361" s="3"/>
    </row>
    <row r="362" spans="1:28" ht="15">
      <c r="A362" s="11"/>
      <c r="E362" s="11"/>
      <c r="G362" s="3"/>
      <c r="J362" s="11"/>
      <c r="K362" s="10"/>
      <c r="L362" s="9"/>
      <c r="M362" s="2"/>
      <c r="N362" s="2"/>
      <c r="O362" s="2"/>
      <c r="P362" s="11"/>
      <c r="Q362" s="10"/>
      <c r="R362" s="3"/>
      <c r="U362" s="11"/>
      <c r="V362" s="10"/>
      <c r="W362" s="3"/>
      <c r="X362" s="3"/>
      <c r="Z362" s="2"/>
      <c r="AA362" s="2"/>
      <c r="AB362" s="3"/>
    </row>
    <row r="363" spans="1:28" ht="15">
      <c r="A363" s="11"/>
      <c r="E363" s="11"/>
      <c r="G363" s="3"/>
      <c r="J363" s="11"/>
      <c r="K363" s="10"/>
      <c r="L363" s="9"/>
      <c r="M363" s="2"/>
      <c r="N363" s="2"/>
      <c r="O363" s="2"/>
      <c r="P363" s="11"/>
      <c r="Q363" s="10"/>
      <c r="R363" s="3"/>
      <c r="U363" s="11"/>
      <c r="V363" s="10"/>
      <c r="W363" s="3"/>
      <c r="X363" s="3"/>
      <c r="Z363" s="2"/>
      <c r="AA363" s="2"/>
      <c r="AB363" s="3"/>
    </row>
    <row r="364" spans="1:28" ht="15">
      <c r="A364" s="11"/>
      <c r="E364" s="11"/>
      <c r="G364" s="3"/>
      <c r="J364" s="11"/>
      <c r="K364" s="10"/>
      <c r="L364" s="9"/>
      <c r="M364" s="2"/>
      <c r="N364" s="2"/>
      <c r="O364" s="2"/>
      <c r="P364" s="11"/>
      <c r="Q364" s="10"/>
      <c r="R364" s="3"/>
      <c r="U364" s="11"/>
      <c r="V364" s="10"/>
      <c r="W364" s="3"/>
      <c r="X364" s="3"/>
      <c r="Z364" s="2"/>
      <c r="AA364" s="2"/>
      <c r="AB364" s="3"/>
    </row>
    <row r="365" spans="1:28" ht="15">
      <c r="A365" s="11"/>
      <c r="E365" s="11"/>
      <c r="G365" s="3"/>
      <c r="J365" s="11"/>
      <c r="K365" s="10"/>
      <c r="L365" s="9"/>
      <c r="M365" s="2"/>
      <c r="N365" s="2"/>
      <c r="O365" s="2"/>
      <c r="P365" s="11"/>
      <c r="Q365" s="10"/>
      <c r="R365" s="3"/>
      <c r="U365" s="11"/>
      <c r="V365" s="10"/>
      <c r="W365" s="3"/>
      <c r="X365" s="3"/>
      <c r="Z365" s="2"/>
      <c r="AA365" s="2"/>
      <c r="AB365" s="3"/>
    </row>
    <row r="366" spans="1:28" ht="15">
      <c r="A366" s="11"/>
      <c r="E366" s="11"/>
      <c r="G366" s="3"/>
      <c r="J366" s="11"/>
      <c r="K366" s="10"/>
      <c r="L366" s="9"/>
      <c r="M366" s="2"/>
      <c r="N366" s="2"/>
      <c r="O366" s="2"/>
      <c r="P366" s="11"/>
      <c r="Q366" s="10"/>
      <c r="R366" s="3"/>
      <c r="U366" s="11"/>
      <c r="V366" s="10"/>
      <c r="W366" s="3"/>
      <c r="X366" s="3"/>
      <c r="Z366" s="2"/>
      <c r="AA366" s="2"/>
      <c r="AB366" s="3"/>
    </row>
    <row r="367" spans="1:28" ht="15">
      <c r="A367" s="11"/>
      <c r="E367" s="11"/>
      <c r="G367" s="3"/>
      <c r="J367" s="11"/>
      <c r="K367" s="10"/>
      <c r="L367" s="9"/>
      <c r="M367" s="2"/>
      <c r="N367" s="2"/>
      <c r="O367" s="2"/>
      <c r="P367" s="11"/>
      <c r="Q367" s="10"/>
      <c r="R367" s="3"/>
      <c r="U367" s="11"/>
      <c r="V367" s="10"/>
      <c r="W367" s="3"/>
      <c r="X367" s="3"/>
      <c r="Z367" s="2"/>
      <c r="AA367" s="2"/>
      <c r="AB367" s="3"/>
    </row>
    <row r="368" spans="1:28" ht="15">
      <c r="A368" s="11"/>
      <c r="E368" s="11"/>
      <c r="G368" s="3"/>
      <c r="J368" s="11"/>
      <c r="K368" s="10"/>
      <c r="L368" s="9"/>
      <c r="M368" s="2"/>
      <c r="N368" s="2"/>
      <c r="O368" s="2"/>
      <c r="P368" s="11"/>
      <c r="Q368" s="10"/>
      <c r="R368" s="3"/>
      <c r="U368" s="11"/>
      <c r="V368" s="10"/>
      <c r="W368" s="3"/>
      <c r="X368" s="3"/>
      <c r="Z368" s="2"/>
      <c r="AA368" s="2"/>
      <c r="AB368" s="3"/>
    </row>
    <row r="369" spans="1:28" ht="15">
      <c r="A369" s="11"/>
      <c r="E369" s="11"/>
      <c r="G369" s="3"/>
      <c r="J369" s="11"/>
      <c r="K369" s="10"/>
      <c r="L369" s="9"/>
      <c r="M369" s="2"/>
      <c r="N369" s="2"/>
      <c r="O369" s="2"/>
      <c r="P369" s="11"/>
      <c r="Q369" s="10"/>
      <c r="R369" s="3"/>
      <c r="U369" s="11"/>
      <c r="V369" s="10"/>
      <c r="W369" s="3"/>
      <c r="X369" s="3"/>
      <c r="Z369" s="2"/>
      <c r="AA369" s="2"/>
      <c r="AB369" s="3"/>
    </row>
    <row r="370" spans="1:24" ht="15">
      <c r="A370" s="11"/>
      <c r="E370" s="11"/>
      <c r="G370" s="3"/>
      <c r="J370" s="11"/>
      <c r="K370" s="10"/>
      <c r="L370" s="9"/>
      <c r="M370" s="2"/>
      <c r="N370" s="2"/>
      <c r="O370" s="2"/>
      <c r="P370" s="11"/>
      <c r="Q370" s="10"/>
      <c r="R370" s="3"/>
      <c r="W370" s="3"/>
      <c r="X370" s="3"/>
    </row>
    <row r="371" spans="1:28" ht="15">
      <c r="A371" s="11"/>
      <c r="E371" s="11"/>
      <c r="G371" s="3"/>
      <c r="J371" s="11"/>
      <c r="K371" s="10"/>
      <c r="L371" s="9"/>
      <c r="M371" s="2"/>
      <c r="N371" s="2"/>
      <c r="O371" s="2"/>
      <c r="P371" s="11"/>
      <c r="Q371" s="10"/>
      <c r="R371" s="3"/>
      <c r="U371" s="11"/>
      <c r="V371" s="10"/>
      <c r="W371" s="3"/>
      <c r="X371" s="3"/>
      <c r="Z371" s="2"/>
      <c r="AA371" s="2"/>
      <c r="AB371" s="3"/>
    </row>
    <row r="372" spans="1:28" ht="15">
      <c r="A372" s="11"/>
      <c r="E372" s="11"/>
      <c r="G372" s="3"/>
      <c r="J372" s="11"/>
      <c r="K372" s="10"/>
      <c r="L372" s="9"/>
      <c r="M372" s="2"/>
      <c r="N372" s="2"/>
      <c r="O372" s="2"/>
      <c r="P372" s="11"/>
      <c r="Q372" s="10"/>
      <c r="R372" s="3"/>
      <c r="U372" s="11"/>
      <c r="V372" s="10"/>
      <c r="W372" s="3"/>
      <c r="X372" s="3"/>
      <c r="Z372" s="2"/>
      <c r="AA372" s="2"/>
      <c r="AB372" s="3"/>
    </row>
    <row r="373" spans="1:28" ht="15">
      <c r="A373" s="11"/>
      <c r="E373" s="11"/>
      <c r="G373" s="3"/>
      <c r="J373" s="11"/>
      <c r="K373" s="10"/>
      <c r="L373" s="9"/>
      <c r="M373" s="2"/>
      <c r="N373" s="2"/>
      <c r="O373" s="2"/>
      <c r="P373" s="11"/>
      <c r="Q373" s="10"/>
      <c r="R373" s="3"/>
      <c r="U373" s="11"/>
      <c r="V373" s="10"/>
      <c r="W373" s="3"/>
      <c r="X373" s="3"/>
      <c r="Z373" s="2"/>
      <c r="AA373" s="2"/>
      <c r="AB373" s="3"/>
    </row>
    <row r="374" spans="1:28" ht="15">
      <c r="A374" s="11"/>
      <c r="E374" s="11"/>
      <c r="G374" s="3"/>
      <c r="J374" s="11"/>
      <c r="K374" s="10"/>
      <c r="L374" s="9"/>
      <c r="M374" s="2"/>
      <c r="N374" s="2"/>
      <c r="O374" s="2"/>
      <c r="U374" s="11"/>
      <c r="V374" s="10"/>
      <c r="W374" s="3"/>
      <c r="X374" s="3"/>
      <c r="AA374" s="10"/>
      <c r="AB374" s="3"/>
    </row>
    <row r="375" spans="1:29" ht="15">
      <c r="A375" s="11"/>
      <c r="E375" s="11"/>
      <c r="G375" s="3"/>
      <c r="M375" s="2"/>
      <c r="N375" s="2"/>
      <c r="O375" s="2"/>
      <c r="P375" s="11"/>
      <c r="Q375" s="10"/>
      <c r="R375" s="3"/>
      <c r="U375" s="11"/>
      <c r="V375" s="10"/>
      <c r="W375" s="3"/>
      <c r="X375" s="3"/>
      <c r="Z375" s="2"/>
      <c r="AC375" s="3"/>
    </row>
    <row r="376" spans="1:29" ht="15">
      <c r="A376" s="11"/>
      <c r="E376" s="11"/>
      <c r="G376" s="3"/>
      <c r="J376" s="11"/>
      <c r="K376" s="10"/>
      <c r="L376" s="9"/>
      <c r="M376" s="2"/>
      <c r="N376" s="2"/>
      <c r="O376" s="2"/>
      <c r="P376" s="11"/>
      <c r="Q376" s="10"/>
      <c r="R376" s="3"/>
      <c r="U376" s="11"/>
      <c r="V376" s="10"/>
      <c r="W376" s="3"/>
      <c r="X376" s="3"/>
      <c r="Z376" s="2"/>
      <c r="AC376" s="3"/>
    </row>
    <row r="377" spans="1:29" ht="15">
      <c r="A377" s="11"/>
      <c r="E377" s="11"/>
      <c r="G377" s="3"/>
      <c r="J377" s="11"/>
      <c r="K377" s="10"/>
      <c r="L377" s="9"/>
      <c r="M377" s="2"/>
      <c r="N377" s="2"/>
      <c r="O377" s="2"/>
      <c r="P377" s="11"/>
      <c r="Q377" s="10"/>
      <c r="R377" s="3"/>
      <c r="U377" s="11"/>
      <c r="V377" s="10"/>
      <c r="W377" s="3"/>
      <c r="X377" s="3"/>
      <c r="Z377" s="2"/>
      <c r="AC377" s="3"/>
    </row>
    <row r="378" spans="1:29" ht="15">
      <c r="A378" s="11"/>
      <c r="E378" s="11"/>
      <c r="G378" s="3"/>
      <c r="J378" s="11"/>
      <c r="K378" s="10"/>
      <c r="L378" s="9"/>
      <c r="M378" s="2"/>
      <c r="N378" s="2"/>
      <c r="O378" s="2"/>
      <c r="P378" s="11"/>
      <c r="Q378" s="10"/>
      <c r="R378" s="3"/>
      <c r="U378" s="11"/>
      <c r="V378" s="10"/>
      <c r="W378" s="3"/>
      <c r="X378" s="3"/>
      <c r="Z378" s="2"/>
      <c r="AC378" s="3"/>
    </row>
    <row r="379" spans="1:29" ht="15">
      <c r="A379" s="11"/>
      <c r="E379" s="11"/>
      <c r="G379" s="3"/>
      <c r="J379" s="11"/>
      <c r="K379" s="10"/>
      <c r="L379" s="9"/>
      <c r="M379" s="2"/>
      <c r="N379" s="2"/>
      <c r="O379" s="2"/>
      <c r="P379" s="11"/>
      <c r="Q379" s="10"/>
      <c r="R379" s="3"/>
      <c r="U379" s="11"/>
      <c r="V379" s="10"/>
      <c r="W379" s="3"/>
      <c r="X379" s="3"/>
      <c r="Z379" s="2"/>
      <c r="AC379" s="3"/>
    </row>
    <row r="380" spans="1:29" ht="15">
      <c r="A380" s="11"/>
      <c r="E380" s="11"/>
      <c r="G380" s="3"/>
      <c r="J380" s="11"/>
      <c r="K380" s="10"/>
      <c r="L380" s="9"/>
      <c r="M380" s="2"/>
      <c r="N380" s="2"/>
      <c r="O380" s="2"/>
      <c r="P380" s="11"/>
      <c r="Q380" s="10"/>
      <c r="R380" s="3"/>
      <c r="U380" s="11"/>
      <c r="V380" s="10"/>
      <c r="W380" s="3"/>
      <c r="X380" s="3"/>
      <c r="Z380" s="2"/>
      <c r="AC380" s="3"/>
    </row>
    <row r="381" spans="1:29" ht="15">
      <c r="A381" s="11"/>
      <c r="E381" s="11"/>
      <c r="G381" s="3"/>
      <c r="J381" s="11"/>
      <c r="K381" s="10"/>
      <c r="L381" s="9"/>
      <c r="M381" s="2"/>
      <c r="N381" s="2"/>
      <c r="O381" s="2"/>
      <c r="P381" s="11"/>
      <c r="Q381" s="10"/>
      <c r="R381" s="3"/>
      <c r="U381" s="11"/>
      <c r="V381" s="10"/>
      <c r="W381" s="3"/>
      <c r="X381" s="3"/>
      <c r="Z381" s="2"/>
      <c r="AC381" s="3"/>
    </row>
    <row r="382" spans="1:29" ht="15">
      <c r="A382" s="11"/>
      <c r="E382" s="11"/>
      <c r="G382" s="3"/>
      <c r="J382" s="11"/>
      <c r="K382" s="10"/>
      <c r="L382" s="9"/>
      <c r="M382" s="2"/>
      <c r="N382" s="2"/>
      <c r="O382" s="2"/>
      <c r="P382" s="11"/>
      <c r="Q382" s="10"/>
      <c r="R382" s="3"/>
      <c r="U382" s="11"/>
      <c r="V382" s="10"/>
      <c r="W382" s="3"/>
      <c r="X382" s="3"/>
      <c r="Z382" s="2"/>
      <c r="AC382" s="3"/>
    </row>
    <row r="383" spans="1:29" ht="15">
      <c r="A383" s="11"/>
      <c r="E383" s="11"/>
      <c r="G383" s="3"/>
      <c r="J383" s="11"/>
      <c r="K383" s="10"/>
      <c r="L383" s="9"/>
      <c r="M383" s="2"/>
      <c r="N383" s="2"/>
      <c r="O383" s="2"/>
      <c r="P383" s="11"/>
      <c r="Q383" s="10"/>
      <c r="R383" s="3"/>
      <c r="U383" s="11"/>
      <c r="V383" s="10"/>
      <c r="W383" s="3"/>
      <c r="X383" s="3"/>
      <c r="Z383" s="2"/>
      <c r="AC383" s="3"/>
    </row>
    <row r="384" spans="1:29" ht="15">
      <c r="A384" s="11"/>
      <c r="E384" s="11"/>
      <c r="G384" s="3"/>
      <c r="J384" s="11"/>
      <c r="K384" s="10"/>
      <c r="L384" s="9"/>
      <c r="M384" s="2"/>
      <c r="N384" s="2"/>
      <c r="O384" s="2"/>
      <c r="P384" s="11"/>
      <c r="Q384" s="10"/>
      <c r="R384" s="3"/>
      <c r="U384" s="11"/>
      <c r="V384" s="10"/>
      <c r="W384" s="3"/>
      <c r="X384" s="3"/>
      <c r="Z384" s="2"/>
      <c r="AC384" s="3"/>
    </row>
    <row r="385" spans="1:29" ht="15">
      <c r="A385" s="11"/>
      <c r="E385" s="11"/>
      <c r="G385" s="3"/>
      <c r="J385" s="11"/>
      <c r="K385" s="10"/>
      <c r="L385" s="9"/>
      <c r="M385" s="2"/>
      <c r="N385" s="2"/>
      <c r="O385" s="2"/>
      <c r="P385" s="11"/>
      <c r="Q385" s="10"/>
      <c r="R385" s="3"/>
      <c r="U385" s="11"/>
      <c r="V385" s="10"/>
      <c r="W385" s="3"/>
      <c r="X385" s="3"/>
      <c r="Z385" s="2"/>
      <c r="AC385" s="3"/>
    </row>
    <row r="386" spans="1:29" ht="15">
      <c r="A386" s="11"/>
      <c r="E386" s="11"/>
      <c r="G386" s="3"/>
      <c r="J386" s="11"/>
      <c r="K386" s="10"/>
      <c r="L386" s="9"/>
      <c r="M386" s="2"/>
      <c r="N386" s="2"/>
      <c r="O386" s="2"/>
      <c r="P386" s="11"/>
      <c r="Q386" s="10"/>
      <c r="R386" s="3"/>
      <c r="U386" s="11"/>
      <c r="V386" s="10"/>
      <c r="W386" s="3"/>
      <c r="X386" s="3"/>
      <c r="Z386" s="2"/>
      <c r="AC386" s="3"/>
    </row>
    <row r="387" spans="1:29" ht="15">
      <c r="A387" s="11"/>
      <c r="E387" s="11"/>
      <c r="G387" s="3"/>
      <c r="J387" s="11"/>
      <c r="K387" s="10"/>
      <c r="L387" s="9"/>
      <c r="M387" s="2"/>
      <c r="N387" s="2"/>
      <c r="O387" s="2"/>
      <c r="P387" s="11"/>
      <c r="Q387" s="10"/>
      <c r="R387" s="3"/>
      <c r="U387" s="11"/>
      <c r="V387" s="10"/>
      <c r="W387" s="3"/>
      <c r="X387" s="3"/>
      <c r="Z387" s="2"/>
      <c r="AC387" s="3"/>
    </row>
    <row r="388" spans="1:29" ht="15">
      <c r="A388" s="11"/>
      <c r="E388" s="11"/>
      <c r="G388" s="3"/>
      <c r="J388" s="11"/>
      <c r="K388" s="10"/>
      <c r="L388" s="9"/>
      <c r="M388" s="2"/>
      <c r="N388" s="2"/>
      <c r="O388" s="2"/>
      <c r="P388" s="11"/>
      <c r="Q388" s="10"/>
      <c r="R388" s="3"/>
      <c r="U388" s="11"/>
      <c r="V388" s="10"/>
      <c r="W388" s="3"/>
      <c r="X388" s="3"/>
      <c r="Z388" s="2"/>
      <c r="AC388" s="3"/>
    </row>
    <row r="389" spans="1:29" ht="15">
      <c r="A389" s="11"/>
      <c r="E389" s="11"/>
      <c r="G389" s="3"/>
      <c r="J389" s="11"/>
      <c r="K389" s="10"/>
      <c r="L389" s="9"/>
      <c r="M389" s="2"/>
      <c r="N389" s="2"/>
      <c r="O389" s="2"/>
      <c r="P389" s="11"/>
      <c r="Q389" s="10"/>
      <c r="R389" s="3"/>
      <c r="W389" s="3"/>
      <c r="X389" s="3"/>
      <c r="Z389" s="2"/>
      <c r="AC389" s="3"/>
    </row>
    <row r="390" spans="1:29" ht="15">
      <c r="A390" s="11"/>
      <c r="E390" s="11"/>
      <c r="G390" s="3"/>
      <c r="J390" s="11"/>
      <c r="K390" s="10"/>
      <c r="L390" s="9"/>
      <c r="M390" s="2"/>
      <c r="N390" s="2"/>
      <c r="O390" s="2"/>
      <c r="P390" s="11"/>
      <c r="Q390" s="10"/>
      <c r="R390" s="3"/>
      <c r="U390" s="11"/>
      <c r="V390" s="10"/>
      <c r="W390" s="3"/>
      <c r="X390" s="3"/>
      <c r="Z390" s="2"/>
      <c r="AC390" s="3"/>
    </row>
    <row r="391" spans="1:29" ht="15">
      <c r="A391" s="11"/>
      <c r="E391" s="11"/>
      <c r="G391" s="3"/>
      <c r="J391" s="11"/>
      <c r="K391" s="10"/>
      <c r="L391" s="9"/>
      <c r="M391" s="2"/>
      <c r="N391" s="2"/>
      <c r="O391" s="2"/>
      <c r="P391" s="11"/>
      <c r="Q391" s="10"/>
      <c r="R391" s="3"/>
      <c r="U391" s="11"/>
      <c r="V391" s="10"/>
      <c r="W391" s="3"/>
      <c r="X391" s="3"/>
      <c r="Z391" s="2"/>
      <c r="AC391" s="3"/>
    </row>
    <row r="392" spans="1:29" ht="15">
      <c r="A392" s="11"/>
      <c r="E392" s="11"/>
      <c r="G392" s="3"/>
      <c r="J392" s="11"/>
      <c r="K392" s="10"/>
      <c r="L392" s="9"/>
      <c r="M392" s="2"/>
      <c r="N392" s="2"/>
      <c r="O392" s="2"/>
      <c r="P392" s="11"/>
      <c r="Q392" s="10"/>
      <c r="R392" s="3"/>
      <c r="U392" s="11"/>
      <c r="V392" s="10"/>
      <c r="W392" s="3"/>
      <c r="X392" s="3"/>
      <c r="Z392" s="2"/>
      <c r="AC392" s="3"/>
    </row>
    <row r="393" spans="1:29" ht="15">
      <c r="A393" s="11"/>
      <c r="E393" s="11"/>
      <c r="G393" s="3"/>
      <c r="M393" s="2"/>
      <c r="N393" s="2"/>
      <c r="O393" s="2"/>
      <c r="U393" s="11"/>
      <c r="V393" s="10"/>
      <c r="W393" s="3"/>
      <c r="X393" s="3"/>
      <c r="Z393" s="2"/>
      <c r="AC393" s="3"/>
    </row>
    <row r="394" spans="1:29" ht="15">
      <c r="A394" s="11"/>
      <c r="E394" s="11"/>
      <c r="G394" s="3"/>
      <c r="J394" s="11"/>
      <c r="K394" s="10"/>
      <c r="L394" s="9"/>
      <c r="M394" s="2"/>
      <c r="N394" s="2"/>
      <c r="O394" s="2"/>
      <c r="P394" s="11"/>
      <c r="Q394" s="10"/>
      <c r="R394" s="3"/>
      <c r="U394" s="11"/>
      <c r="V394" s="10"/>
      <c r="W394" s="3"/>
      <c r="X394" s="3"/>
      <c r="Z394" s="2"/>
      <c r="AC394" s="3"/>
    </row>
    <row r="395" spans="1:29" ht="15">
      <c r="A395" s="11"/>
      <c r="E395" s="11"/>
      <c r="G395" s="3"/>
      <c r="J395" s="11"/>
      <c r="K395" s="10"/>
      <c r="L395" s="9"/>
      <c r="M395" s="2"/>
      <c r="N395" s="2"/>
      <c r="O395" s="2"/>
      <c r="P395" s="11"/>
      <c r="Q395" s="10"/>
      <c r="R395" s="3"/>
      <c r="U395" s="11"/>
      <c r="V395" s="10"/>
      <c r="W395" s="3"/>
      <c r="X395" s="3"/>
      <c r="Z395" s="2"/>
      <c r="AC395" s="3"/>
    </row>
    <row r="396" spans="1:29" ht="15">
      <c r="A396" s="11"/>
      <c r="E396" s="11"/>
      <c r="G396" s="3"/>
      <c r="J396" s="11"/>
      <c r="K396" s="10"/>
      <c r="L396" s="9"/>
      <c r="M396" s="2"/>
      <c r="N396" s="2"/>
      <c r="O396" s="2"/>
      <c r="P396" s="11"/>
      <c r="Q396" s="10"/>
      <c r="R396" s="3"/>
      <c r="U396" s="11"/>
      <c r="V396" s="10"/>
      <c r="W396" s="3"/>
      <c r="X396" s="3"/>
      <c r="Z396" s="2"/>
      <c r="AC396" s="3"/>
    </row>
    <row r="397" spans="1:29" ht="15">
      <c r="A397" s="11"/>
      <c r="E397" s="11"/>
      <c r="G397" s="3"/>
      <c r="J397" s="11"/>
      <c r="K397" s="10"/>
      <c r="L397" s="9"/>
      <c r="M397" s="2"/>
      <c r="N397" s="2"/>
      <c r="O397" s="2"/>
      <c r="P397" s="11"/>
      <c r="Q397" s="10"/>
      <c r="R397" s="3"/>
      <c r="U397" s="11"/>
      <c r="V397" s="10"/>
      <c r="W397" s="3"/>
      <c r="X397" s="3"/>
      <c r="Z397" s="2"/>
      <c r="AC397" s="3"/>
    </row>
    <row r="398" spans="1:29" ht="15">
      <c r="A398" s="11"/>
      <c r="E398" s="11"/>
      <c r="G398" s="3"/>
      <c r="J398" s="11"/>
      <c r="K398" s="10"/>
      <c r="L398" s="9"/>
      <c r="M398" s="2"/>
      <c r="N398" s="2"/>
      <c r="O398" s="2"/>
      <c r="P398" s="11"/>
      <c r="Q398" s="10"/>
      <c r="R398" s="3"/>
      <c r="U398" s="11"/>
      <c r="V398" s="10"/>
      <c r="W398" s="3"/>
      <c r="X398" s="3"/>
      <c r="Z398" s="2"/>
      <c r="AC398" s="3"/>
    </row>
    <row r="399" spans="1:29" ht="15">
      <c r="A399" s="11"/>
      <c r="E399" s="11"/>
      <c r="G399" s="3"/>
      <c r="J399" s="11"/>
      <c r="K399" s="10"/>
      <c r="L399" s="9"/>
      <c r="M399" s="2"/>
      <c r="N399" s="2"/>
      <c r="O399" s="2"/>
      <c r="P399" s="11"/>
      <c r="Q399" s="10"/>
      <c r="R399" s="3"/>
      <c r="U399" s="11"/>
      <c r="V399" s="10"/>
      <c r="W399" s="3"/>
      <c r="X399" s="3"/>
      <c r="Z399" s="2"/>
      <c r="AC399" s="3"/>
    </row>
    <row r="400" spans="1:29" ht="15">
      <c r="A400" s="11"/>
      <c r="E400" s="11"/>
      <c r="G400" s="3"/>
      <c r="J400" s="11"/>
      <c r="K400" s="10"/>
      <c r="L400" s="9"/>
      <c r="M400" s="2"/>
      <c r="N400" s="2"/>
      <c r="O400" s="2"/>
      <c r="P400" s="11"/>
      <c r="Q400" s="10"/>
      <c r="R400" s="3"/>
      <c r="U400" s="11"/>
      <c r="V400" s="10"/>
      <c r="W400" s="3"/>
      <c r="X400" s="3"/>
      <c r="Z400" s="2"/>
      <c r="AC400" s="3"/>
    </row>
    <row r="401" spans="1:29" ht="15">
      <c r="A401" s="11"/>
      <c r="E401" s="11"/>
      <c r="G401" s="3"/>
      <c r="J401" s="11"/>
      <c r="K401" s="10"/>
      <c r="L401" s="9"/>
      <c r="M401" s="2"/>
      <c r="N401" s="2"/>
      <c r="O401" s="2"/>
      <c r="P401" s="11"/>
      <c r="Q401" s="10"/>
      <c r="R401" s="3"/>
      <c r="U401" s="11"/>
      <c r="V401" s="10"/>
      <c r="W401" s="3"/>
      <c r="X401" s="3"/>
      <c r="Z401" s="2"/>
      <c r="AC401" s="3"/>
    </row>
    <row r="402" spans="1:29" ht="15">
      <c r="A402" s="11"/>
      <c r="E402" s="11"/>
      <c r="G402" s="3"/>
      <c r="J402" s="11"/>
      <c r="K402" s="10"/>
      <c r="L402" s="9"/>
      <c r="M402" s="2"/>
      <c r="N402" s="2"/>
      <c r="O402" s="2"/>
      <c r="P402" s="11"/>
      <c r="Q402" s="10"/>
      <c r="R402" s="3"/>
      <c r="U402" s="11"/>
      <c r="V402" s="10"/>
      <c r="W402" s="3"/>
      <c r="X402" s="3"/>
      <c r="Z402" s="2"/>
      <c r="AC402" s="3"/>
    </row>
    <row r="403" spans="1:29" ht="15">
      <c r="A403" s="11"/>
      <c r="E403" s="11"/>
      <c r="G403" s="3"/>
      <c r="J403" s="11"/>
      <c r="K403" s="10"/>
      <c r="L403" s="9"/>
      <c r="M403" s="2"/>
      <c r="N403" s="2"/>
      <c r="O403" s="2"/>
      <c r="P403" s="11"/>
      <c r="Q403" s="10"/>
      <c r="R403" s="3"/>
      <c r="U403" s="11"/>
      <c r="V403" s="10"/>
      <c r="W403" s="3"/>
      <c r="X403" s="3"/>
      <c r="Z403" s="2"/>
      <c r="AC403" s="3"/>
    </row>
    <row r="404" spans="1:29" ht="15">
      <c r="A404" s="11"/>
      <c r="E404" s="11"/>
      <c r="G404" s="3"/>
      <c r="J404" s="11"/>
      <c r="K404" s="10"/>
      <c r="L404" s="9"/>
      <c r="M404" s="2"/>
      <c r="N404" s="2"/>
      <c r="O404" s="2"/>
      <c r="P404" s="11"/>
      <c r="Q404" s="10"/>
      <c r="R404" s="3"/>
      <c r="U404" s="11"/>
      <c r="V404" s="10"/>
      <c r="W404" s="3"/>
      <c r="X404" s="3"/>
      <c r="Z404" s="2"/>
      <c r="AC404" s="3"/>
    </row>
    <row r="405" spans="1:29" ht="15">
      <c r="A405" s="11"/>
      <c r="E405" s="11"/>
      <c r="G405" s="3"/>
      <c r="J405" s="11"/>
      <c r="K405" s="10"/>
      <c r="L405" s="9"/>
      <c r="M405" s="2"/>
      <c r="N405" s="2"/>
      <c r="O405" s="2"/>
      <c r="P405" s="11"/>
      <c r="Q405" s="10"/>
      <c r="R405" s="3"/>
      <c r="U405" s="11"/>
      <c r="V405" s="10"/>
      <c r="W405" s="3"/>
      <c r="X405" s="3"/>
      <c r="Z405" s="2"/>
      <c r="AC405" s="3"/>
    </row>
    <row r="406" spans="1:29" ht="15">
      <c r="A406" s="11"/>
      <c r="E406" s="11"/>
      <c r="G406" s="3"/>
      <c r="J406" s="11"/>
      <c r="K406" s="10"/>
      <c r="L406" s="9"/>
      <c r="M406" s="2"/>
      <c r="N406" s="2"/>
      <c r="O406" s="2"/>
      <c r="P406" s="11"/>
      <c r="Q406" s="10"/>
      <c r="R406" s="3"/>
      <c r="U406" s="11"/>
      <c r="V406" s="10"/>
      <c r="W406" s="3"/>
      <c r="X406" s="3"/>
      <c r="Z406" s="2"/>
      <c r="AC406" s="3"/>
    </row>
    <row r="407" spans="1:29" ht="15">
      <c r="A407" s="11"/>
      <c r="E407" s="11"/>
      <c r="G407" s="3"/>
      <c r="J407" s="11"/>
      <c r="K407" s="10"/>
      <c r="L407" s="9"/>
      <c r="M407" s="2"/>
      <c r="N407" s="2"/>
      <c r="O407" s="2"/>
      <c r="P407" s="11"/>
      <c r="Q407" s="10"/>
      <c r="R407" s="3"/>
      <c r="U407" s="11"/>
      <c r="V407" s="10"/>
      <c r="W407" s="3"/>
      <c r="X407" s="3"/>
      <c r="Z407" s="2"/>
      <c r="AC407" s="3"/>
    </row>
    <row r="408" spans="1:29" ht="15">
      <c r="A408" s="11"/>
      <c r="E408" s="11"/>
      <c r="G408" s="3"/>
      <c r="J408" s="11"/>
      <c r="K408" s="10"/>
      <c r="L408" s="9"/>
      <c r="M408" s="2"/>
      <c r="N408" s="2"/>
      <c r="O408" s="2"/>
      <c r="P408" s="11"/>
      <c r="Q408" s="10"/>
      <c r="R408" s="3"/>
      <c r="U408" s="11"/>
      <c r="V408" s="10"/>
      <c r="W408" s="3"/>
      <c r="X408" s="3"/>
      <c r="Z408" s="2"/>
      <c r="AC408" s="3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OutlineSymbols="0" zoomScale="87" zoomScaleNormal="87" zoomScalePageLayoutView="0" workbookViewId="0" topLeftCell="A1">
      <selection activeCell="B2" sqref="B2:F4"/>
    </sheetView>
  </sheetViews>
  <sheetFormatPr defaultColWidth="9.6640625" defaultRowHeight="15"/>
  <cols>
    <col min="1" max="1" width="13.10546875" style="1" customWidth="1"/>
    <col min="2" max="3" width="9.6640625" style="9" customWidth="1"/>
    <col min="4" max="4" width="9.6640625" style="1" customWidth="1"/>
    <col min="5" max="5" width="9.6640625" style="10" customWidth="1"/>
    <col min="6" max="6" width="10.3359375" style="1" customWidth="1"/>
    <col min="7" max="7" width="9.6640625" style="17" customWidth="1"/>
    <col min="8" max="9" width="9.6640625" style="1" customWidth="1"/>
    <col min="10" max="10" width="10.5546875" style="15" bestFit="1" customWidth="1"/>
    <col min="11" max="16384" width="9.6640625" style="1" customWidth="1"/>
  </cols>
  <sheetData>
    <row r="1" ht="15">
      <c r="A1" s="14" t="s">
        <v>58</v>
      </c>
    </row>
    <row r="2" spans="2:9" ht="15">
      <c r="B2" s="1" t="s">
        <v>182</v>
      </c>
      <c r="C2" s="10" t="s">
        <v>182</v>
      </c>
      <c r="D2" s="1" t="s">
        <v>183</v>
      </c>
      <c r="E2" s="10" t="s">
        <v>184</v>
      </c>
      <c r="F2" s="37" t="s">
        <v>185</v>
      </c>
      <c r="I2" s="2"/>
    </row>
    <row r="3" spans="2:9" ht="15">
      <c r="B3" s="1" t="s">
        <v>186</v>
      </c>
      <c r="C3" s="10" t="s">
        <v>186</v>
      </c>
      <c r="D3" s="1" t="s">
        <v>187</v>
      </c>
      <c r="E3" s="1" t="s">
        <v>187</v>
      </c>
      <c r="F3" s="43" t="s">
        <v>188</v>
      </c>
      <c r="I3" s="10"/>
    </row>
    <row r="4" spans="2:5" ht="15">
      <c r="B4" s="1" t="s">
        <v>161</v>
      </c>
      <c r="C4" s="10" t="s">
        <v>162</v>
      </c>
      <c r="E4" s="37" t="s">
        <v>162</v>
      </c>
    </row>
    <row r="5" spans="2:9" ht="15">
      <c r="B5" s="3">
        <v>0</v>
      </c>
      <c r="C5" s="9">
        <v>0</v>
      </c>
      <c r="D5" s="1">
        <v>1997</v>
      </c>
      <c r="E5" s="10">
        <v>0.11385499903897743</v>
      </c>
      <c r="F5" s="1">
        <v>7</v>
      </c>
      <c r="G5" s="23"/>
      <c r="I5" s="3"/>
    </row>
    <row r="6" spans="2:9" ht="15">
      <c r="B6" s="3">
        <v>0.333</v>
      </c>
      <c r="C6" s="9">
        <v>0.11385499903897743</v>
      </c>
      <c r="D6" s="1">
        <v>1996</v>
      </c>
      <c r="E6" s="10">
        <v>0.8795805022873492</v>
      </c>
      <c r="F6" s="1">
        <v>50</v>
      </c>
      <c r="G6" s="23"/>
      <c r="I6" s="3"/>
    </row>
    <row r="7" spans="2:9" ht="15">
      <c r="B7" s="3">
        <v>2.603</v>
      </c>
      <c r="C7" s="9">
        <v>0.9934355013263266</v>
      </c>
      <c r="D7" s="1">
        <v>1995</v>
      </c>
      <c r="E7" s="10">
        <v>0.5378876364315387</v>
      </c>
      <c r="F7" s="1">
        <v>28</v>
      </c>
      <c r="G7" s="23"/>
      <c r="I7" s="3"/>
    </row>
    <row r="8" spans="2:9" ht="15">
      <c r="B8" s="3">
        <v>3.828</v>
      </c>
      <c r="C8" s="9">
        <v>1.5313231377578653</v>
      </c>
      <c r="D8" s="1">
        <v>1994</v>
      </c>
      <c r="E8" s="10">
        <v>0.8059449597259988</v>
      </c>
      <c r="F8" s="1">
        <v>39</v>
      </c>
      <c r="G8" s="23"/>
      <c r="I8" s="3"/>
    </row>
    <row r="9" spans="2:9" ht="15">
      <c r="B9" s="3">
        <v>5.532</v>
      </c>
      <c r="C9" s="9">
        <v>2.337268097483864</v>
      </c>
      <c r="D9" s="1">
        <v>1993</v>
      </c>
      <c r="E9" s="10">
        <v>0.7177670232527533</v>
      </c>
      <c r="F9" s="1">
        <v>29</v>
      </c>
      <c r="G9" s="23"/>
      <c r="I9" s="3"/>
    </row>
    <row r="10" spans="2:9" ht="15">
      <c r="B10" s="3">
        <v>6.961</v>
      </c>
      <c r="C10" s="9">
        <v>3.0550351207366173</v>
      </c>
      <c r="D10" s="1">
        <v>1992</v>
      </c>
      <c r="E10" s="10">
        <v>0.4829158358377712</v>
      </c>
      <c r="F10" s="1">
        <v>23</v>
      </c>
      <c r="G10" s="23"/>
      <c r="I10" s="3"/>
    </row>
    <row r="11" spans="2:9" ht="15">
      <c r="B11" s="3">
        <v>7.889</v>
      </c>
      <c r="C11" s="9">
        <v>3.5379509565743885</v>
      </c>
      <c r="D11" s="1">
        <v>1991</v>
      </c>
      <c r="E11" s="10">
        <v>0.7285552043371184</v>
      </c>
      <c r="F11" s="1">
        <v>32</v>
      </c>
      <c r="G11" s="23"/>
      <c r="I11" s="3"/>
    </row>
    <row r="12" spans="2:9" ht="15">
      <c r="B12" s="3">
        <v>9.251</v>
      </c>
      <c r="C12" s="9">
        <v>4.266506160911507</v>
      </c>
      <c r="D12" s="1">
        <v>1990</v>
      </c>
      <c r="E12" s="10">
        <v>0.7321555884785971</v>
      </c>
      <c r="F12" s="1">
        <v>35</v>
      </c>
      <c r="G12" s="23"/>
      <c r="I12" s="3"/>
    </row>
    <row r="13" spans="2:9" ht="15">
      <c r="B13" s="3">
        <v>10.584</v>
      </c>
      <c r="C13" s="9">
        <v>4.998661749390104</v>
      </c>
      <c r="D13" s="1">
        <v>1989</v>
      </c>
      <c r="E13" s="10">
        <v>0.5477645411005172</v>
      </c>
      <c r="F13" s="1">
        <v>24</v>
      </c>
      <c r="G13" s="23"/>
      <c r="I13" s="3"/>
    </row>
    <row r="14" spans="2:9" ht="15">
      <c r="B14" s="3">
        <v>11.563</v>
      </c>
      <c r="C14" s="9">
        <v>5.546426290490621</v>
      </c>
      <c r="D14" s="1">
        <v>1988</v>
      </c>
      <c r="E14" s="10">
        <v>0.6664177169534353</v>
      </c>
      <c r="F14" s="1">
        <v>25</v>
      </c>
      <c r="G14" s="23"/>
      <c r="I14" s="3"/>
    </row>
    <row r="15" spans="2:9" ht="15">
      <c r="B15" s="3">
        <v>12.737</v>
      </c>
      <c r="C15" s="9">
        <v>6.2128440074440565</v>
      </c>
      <c r="D15" s="1">
        <v>1987</v>
      </c>
      <c r="E15" s="10">
        <v>0.8982429204371075</v>
      </c>
      <c r="F15" s="1">
        <v>34</v>
      </c>
      <c r="G15" s="23"/>
      <c r="I15" s="3"/>
    </row>
    <row r="16" spans="2:9" ht="15">
      <c r="B16" s="3">
        <v>14.295</v>
      </c>
      <c r="C16" s="9">
        <v>7.111086927881164</v>
      </c>
      <c r="D16" s="1">
        <v>1986</v>
      </c>
      <c r="E16" s="10">
        <v>0.5035053696783054</v>
      </c>
      <c r="F16" s="1">
        <v>19</v>
      </c>
      <c r="G16" s="23"/>
      <c r="I16" s="3"/>
    </row>
    <row r="17" spans="2:9" ht="15">
      <c r="B17" s="3"/>
      <c r="I17" s="9"/>
    </row>
    <row r="18" spans="2:9" ht="15">
      <c r="B18" s="22"/>
      <c r="D18" s="1" t="s">
        <v>100</v>
      </c>
      <c r="E18" s="10">
        <f>AVERAGE(E6:E16)</f>
        <v>0.6818852089564085</v>
      </c>
      <c r="G18" s="23"/>
      <c r="I18" s="2"/>
    </row>
    <row r="19" spans="4:7" ht="15">
      <c r="D19" s="1" t="s">
        <v>163</v>
      </c>
      <c r="G19" s="10"/>
    </row>
    <row r="20" ht="15">
      <c r="I20" s="9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OutlineSymbols="0" zoomScale="87" zoomScaleNormal="87" zoomScalePageLayoutView="0" workbookViewId="0" topLeftCell="A1">
      <selection activeCell="B2" sqref="B2:F4"/>
    </sheetView>
  </sheetViews>
  <sheetFormatPr defaultColWidth="9.6640625" defaultRowHeight="15"/>
  <cols>
    <col min="1" max="1" width="12.99609375" style="1" customWidth="1"/>
    <col min="2" max="3" width="9.6640625" style="9" customWidth="1"/>
    <col min="4" max="4" width="9.6640625" style="1" customWidth="1"/>
    <col min="5" max="5" width="9.6640625" style="9" customWidth="1"/>
    <col min="6" max="6" width="10.5546875" style="1" customWidth="1"/>
    <col min="7" max="8" width="9.6640625" style="1" customWidth="1"/>
    <col min="9" max="9" width="9.6640625" style="10" customWidth="1"/>
    <col min="10" max="16384" width="9.6640625" style="1" customWidth="1"/>
  </cols>
  <sheetData>
    <row r="1" ht="15">
      <c r="A1" s="14" t="s">
        <v>58</v>
      </c>
    </row>
    <row r="2" spans="2:6" ht="15">
      <c r="B2" s="37" t="s">
        <v>190</v>
      </c>
      <c r="C2" s="10" t="s">
        <v>190</v>
      </c>
      <c r="D2" s="37" t="s">
        <v>191</v>
      </c>
      <c r="E2" s="10" t="s">
        <v>192</v>
      </c>
      <c r="F2" s="43" t="s">
        <v>185</v>
      </c>
    </row>
    <row r="3" spans="2:6" ht="17.25">
      <c r="B3" s="1" t="s">
        <v>186</v>
      </c>
      <c r="C3" s="10" t="s">
        <v>186</v>
      </c>
      <c r="D3" s="1" t="s">
        <v>193</v>
      </c>
      <c r="E3" s="10" t="s">
        <v>193</v>
      </c>
      <c r="F3" s="43" t="s">
        <v>188</v>
      </c>
    </row>
    <row r="4" spans="2:6" ht="15">
      <c r="B4" s="1" t="s">
        <v>161</v>
      </c>
      <c r="C4" s="10" t="s">
        <v>162</v>
      </c>
      <c r="E4" s="1" t="s">
        <v>162</v>
      </c>
      <c r="F4" s="10"/>
    </row>
    <row r="5" spans="2:6" ht="15">
      <c r="B5" s="3">
        <v>0</v>
      </c>
      <c r="C5" s="3">
        <v>0</v>
      </c>
      <c r="D5" s="1">
        <v>1997</v>
      </c>
      <c r="E5" s="10">
        <v>0.09476170682944651</v>
      </c>
      <c r="F5" s="1">
        <v>6</v>
      </c>
    </row>
    <row r="6" spans="2:6" ht="15">
      <c r="B6" s="3">
        <v>0.278</v>
      </c>
      <c r="C6" s="3">
        <v>0.09476170682944651</v>
      </c>
      <c r="D6" s="1">
        <v>1996</v>
      </c>
      <c r="E6" s="10">
        <v>0.8666105774495303</v>
      </c>
      <c r="F6" s="1">
        <v>49</v>
      </c>
    </row>
    <row r="7" spans="2:6" ht="15">
      <c r="B7" s="3">
        <v>2.527</v>
      </c>
      <c r="C7" s="3">
        <v>0.9613722842789768</v>
      </c>
      <c r="D7" s="1">
        <v>1995</v>
      </c>
      <c r="E7" s="10">
        <v>0.48494839388502997</v>
      </c>
      <c r="F7" s="1">
        <v>26</v>
      </c>
    </row>
    <row r="8" spans="2:6" ht="15">
      <c r="B8" s="3">
        <v>3.64</v>
      </c>
      <c r="C8" s="3">
        <v>1.4463206781640068</v>
      </c>
      <c r="D8" s="1">
        <v>1994</v>
      </c>
      <c r="E8" s="10">
        <v>0.7860131752736437</v>
      </c>
      <c r="F8" s="1">
        <v>38</v>
      </c>
    </row>
    <row r="9" spans="2:6" ht="15">
      <c r="B9" s="3">
        <v>5.317</v>
      </c>
      <c r="C9" s="3">
        <v>2.2323338534376505</v>
      </c>
      <c r="D9" s="1">
        <v>1993</v>
      </c>
      <c r="E9" s="10">
        <v>0.6586189505874551</v>
      </c>
      <c r="F9" s="1">
        <v>30</v>
      </c>
    </row>
    <row r="10" spans="2:6" ht="15">
      <c r="B10" s="3">
        <v>6.64</v>
      </c>
      <c r="C10" s="3">
        <v>2.8909528040251056</v>
      </c>
      <c r="D10" s="1">
        <v>1992</v>
      </c>
      <c r="E10" s="10">
        <v>0.46666416541407685</v>
      </c>
      <c r="F10" s="1">
        <v>22</v>
      </c>
    </row>
    <row r="11" spans="2:6" ht="15">
      <c r="B11" s="3">
        <v>7.545</v>
      </c>
      <c r="C11" s="3">
        <v>3.3576169694391824</v>
      </c>
      <c r="D11" s="1">
        <v>1991</v>
      </c>
      <c r="E11" s="10">
        <v>0.7461075113251772</v>
      </c>
      <c r="F11" s="1">
        <v>33</v>
      </c>
    </row>
    <row r="12" spans="2:6" ht="15">
      <c r="B12" s="3">
        <v>8.95</v>
      </c>
      <c r="C12" s="3">
        <v>4.10372448076436</v>
      </c>
      <c r="D12" s="1">
        <v>1990</v>
      </c>
      <c r="E12" s="10">
        <v>0.7105230810643315</v>
      </c>
      <c r="F12" s="1">
        <v>33</v>
      </c>
    </row>
    <row r="13" spans="2:6" ht="15">
      <c r="B13" s="3">
        <v>10.251</v>
      </c>
      <c r="C13" s="3">
        <v>4.814247561828691</v>
      </c>
      <c r="D13" s="1">
        <v>1989</v>
      </c>
      <c r="E13" s="10">
        <v>0.6140934850563173</v>
      </c>
      <c r="F13" s="1">
        <v>28</v>
      </c>
    </row>
    <row r="14" spans="2:6" ht="15">
      <c r="B14" s="3">
        <v>11.353</v>
      </c>
      <c r="C14" s="3">
        <v>5.428341046885008</v>
      </c>
      <c r="D14" s="1">
        <v>1988</v>
      </c>
      <c r="E14" s="10">
        <v>0.6618076134678946</v>
      </c>
      <c r="F14" s="1">
        <v>26</v>
      </c>
    </row>
    <row r="15" spans="2:6" ht="15">
      <c r="B15" s="3">
        <v>12.522</v>
      </c>
      <c r="C15" s="3">
        <v>6.090148660352903</v>
      </c>
      <c r="D15" s="1">
        <v>1987</v>
      </c>
      <c r="E15" s="10">
        <v>0.8614100479594969</v>
      </c>
      <c r="F15" s="1">
        <v>33</v>
      </c>
    </row>
    <row r="16" spans="2:6" ht="15">
      <c r="B16" s="3">
        <v>14.02</v>
      </c>
      <c r="C16" s="3">
        <v>6.9515587083124</v>
      </c>
      <c r="D16" s="1">
        <v>1986</v>
      </c>
      <c r="E16" s="10">
        <v>0.6373286509690743</v>
      </c>
      <c r="F16" s="1">
        <v>24</v>
      </c>
    </row>
    <row r="17" spans="2:5" ht="15">
      <c r="B17" s="3">
        <v>15.158</v>
      </c>
      <c r="C17" s="3">
        <v>7.5888873592814745</v>
      </c>
      <c r="D17" s="1">
        <v>1985</v>
      </c>
      <c r="E17" s="3"/>
    </row>
    <row r="18" spans="2:5" ht="15">
      <c r="B18" s="3"/>
      <c r="C18" s="3"/>
      <c r="E18" s="3"/>
    </row>
    <row r="19" ht="15">
      <c r="D19" s="14"/>
    </row>
    <row r="20" spans="4:5" ht="15">
      <c r="D20" s="1" t="s">
        <v>99</v>
      </c>
      <c r="E20" s="10">
        <f>AVERAGE(E6:E16)</f>
        <v>0.6812841502229117</v>
      </c>
    </row>
    <row r="21" ht="15">
      <c r="D21" s="1" t="s">
        <v>163</v>
      </c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OutlineSymbols="0" zoomScale="87" zoomScaleNormal="87" zoomScalePageLayoutView="0" workbookViewId="0" topLeftCell="A1">
      <selection activeCell="L6" sqref="L6"/>
    </sheetView>
  </sheetViews>
  <sheetFormatPr defaultColWidth="9.6640625" defaultRowHeight="15"/>
  <cols>
    <col min="1" max="1" width="10.3359375" style="1" customWidth="1"/>
    <col min="2" max="2" width="9.6640625" style="1" customWidth="1"/>
    <col min="3" max="5" width="9.6640625" style="16" customWidth="1"/>
    <col min="6" max="7" width="9.6640625" style="17" customWidth="1"/>
    <col min="8" max="8" width="9.6640625" style="9" customWidth="1"/>
    <col min="9" max="9" width="9.6640625" style="17" customWidth="1"/>
    <col min="10" max="16384" width="9.6640625" style="1" customWidth="1"/>
  </cols>
  <sheetData>
    <row r="1" spans="1:11" ht="15">
      <c r="A1" s="14" t="s">
        <v>54</v>
      </c>
      <c r="G1" s="17" t="s">
        <v>59</v>
      </c>
      <c r="H1" s="9" t="s">
        <v>62</v>
      </c>
      <c r="I1" s="17" t="s">
        <v>59</v>
      </c>
      <c r="K1" s="17" t="s">
        <v>63</v>
      </c>
    </row>
    <row r="2" spans="2:11" ht="17.25">
      <c r="B2" s="1" t="s">
        <v>61</v>
      </c>
      <c r="C2" s="16" t="s">
        <v>64</v>
      </c>
      <c r="D2" s="16" t="s">
        <v>64</v>
      </c>
      <c r="E2" s="16" t="s">
        <v>64</v>
      </c>
      <c r="G2" s="17" t="s">
        <v>55</v>
      </c>
      <c r="H2" s="42" t="s">
        <v>179</v>
      </c>
      <c r="I2" s="42" t="s">
        <v>179</v>
      </c>
      <c r="K2" s="17" t="s">
        <v>65</v>
      </c>
    </row>
    <row r="3" spans="3:11" ht="17.25">
      <c r="C3" s="16" t="s">
        <v>98</v>
      </c>
      <c r="D3" s="16" t="s">
        <v>97</v>
      </c>
      <c r="E3" s="16" t="s">
        <v>96</v>
      </c>
      <c r="F3" s="17" t="s">
        <v>66</v>
      </c>
      <c r="G3" s="17" t="s">
        <v>194</v>
      </c>
      <c r="I3" s="17" t="s">
        <v>194</v>
      </c>
      <c r="K3" s="17" t="s">
        <v>195</v>
      </c>
    </row>
    <row r="5" spans="2:12" ht="15">
      <c r="B5" s="1">
        <v>1997</v>
      </c>
      <c r="C5" s="16">
        <v>3363</v>
      </c>
      <c r="D5" s="16">
        <v>7602</v>
      </c>
      <c r="E5" s="16">
        <v>544.7</v>
      </c>
      <c r="F5" s="17">
        <v>30.8</v>
      </c>
      <c r="G5" s="17">
        <v>113.85499903897744</v>
      </c>
      <c r="H5" s="9">
        <v>-29.82</v>
      </c>
      <c r="I5" s="17">
        <v>94.76170682944652</v>
      </c>
      <c r="K5" s="17">
        <f>AVERAGE(G5,I5)</f>
        <v>104.30835293421198</v>
      </c>
      <c r="L5" s="1" t="s">
        <v>199</v>
      </c>
    </row>
    <row r="6" spans="2:11" ht="15">
      <c r="B6" s="1">
        <v>1996</v>
      </c>
      <c r="C6" s="16">
        <v>3720.5</v>
      </c>
      <c r="D6" s="16">
        <v>8206.5</v>
      </c>
      <c r="E6" s="16">
        <v>527.1</v>
      </c>
      <c r="F6" s="17">
        <v>29.3</v>
      </c>
      <c r="G6" s="17">
        <v>879.5805022873492</v>
      </c>
      <c r="H6" s="9">
        <v>-27.1</v>
      </c>
      <c r="I6" s="17">
        <v>866.6105774495303</v>
      </c>
      <c r="K6" s="17">
        <f aca="true" t="shared" si="0" ref="K6:K16">AVERAGE(G6,I6)</f>
        <v>873.0955398684398</v>
      </c>
    </row>
    <row r="7" spans="2:11" ht="15">
      <c r="B7" s="1">
        <v>1995</v>
      </c>
      <c r="C7" s="16">
        <v>2062.7</v>
      </c>
      <c r="D7" s="16">
        <v>4330.5</v>
      </c>
      <c r="E7" s="16">
        <v>228.6</v>
      </c>
      <c r="F7" s="17">
        <v>27</v>
      </c>
      <c r="G7" s="17">
        <v>537.8876364315387</v>
      </c>
      <c r="H7" s="9">
        <v>-26.12</v>
      </c>
      <c r="I7" s="17">
        <v>484.94839388503</v>
      </c>
      <c r="K7" s="17">
        <f t="shared" si="0"/>
        <v>511.41801515828433</v>
      </c>
    </row>
    <row r="8" spans="2:11" ht="15">
      <c r="B8" s="1">
        <v>1994</v>
      </c>
      <c r="C8" s="16">
        <v>5054</v>
      </c>
      <c r="D8" s="16">
        <v>9405.7</v>
      </c>
      <c r="E8" s="16">
        <v>489.5</v>
      </c>
      <c r="F8" s="17">
        <v>23.9</v>
      </c>
      <c r="G8" s="17">
        <v>805.9449597259987</v>
      </c>
      <c r="H8" s="9">
        <v>-28.47</v>
      </c>
      <c r="I8" s="17">
        <v>786.0131752736437</v>
      </c>
      <c r="K8" s="17">
        <f t="shared" si="0"/>
        <v>795.9790674998212</v>
      </c>
    </row>
    <row r="9" spans="2:11" ht="15">
      <c r="B9" s="1">
        <v>1993</v>
      </c>
      <c r="C9" s="16">
        <v>6649.6</v>
      </c>
      <c r="D9" s="16">
        <v>13682.9</v>
      </c>
      <c r="E9" s="16">
        <v>1018</v>
      </c>
      <c r="F9" s="17">
        <v>27.9</v>
      </c>
      <c r="G9" s="17">
        <v>717.7670232527533</v>
      </c>
      <c r="H9" s="9">
        <v>-27.66</v>
      </c>
      <c r="I9" s="17">
        <v>658.6189505874552</v>
      </c>
      <c r="K9" s="17">
        <f t="shared" si="0"/>
        <v>688.1929869201042</v>
      </c>
    </row>
    <row r="10" spans="2:12" ht="15">
      <c r="B10" s="1">
        <v>1992</v>
      </c>
      <c r="F10" s="17">
        <v>26.6</v>
      </c>
      <c r="G10" s="17">
        <v>482.91583583777117</v>
      </c>
      <c r="H10" s="9">
        <v>-27.86</v>
      </c>
      <c r="I10" s="17">
        <v>466.6641654140768</v>
      </c>
      <c r="K10" s="17">
        <f t="shared" si="0"/>
        <v>474.790000625924</v>
      </c>
      <c r="L10" s="1" t="s">
        <v>198</v>
      </c>
    </row>
    <row r="11" spans="2:12" ht="15">
      <c r="B11" s="1">
        <v>1991</v>
      </c>
      <c r="C11" s="16">
        <v>4448.8</v>
      </c>
      <c r="D11" s="16">
        <v>9047.3</v>
      </c>
      <c r="E11" s="16">
        <v>954.3</v>
      </c>
      <c r="F11" s="17">
        <v>28.4</v>
      </c>
      <c r="G11" s="17">
        <v>728.5552043371184</v>
      </c>
      <c r="H11" s="9">
        <v>-27.58</v>
      </c>
      <c r="I11" s="17">
        <v>746.1075113251773</v>
      </c>
      <c r="K11" s="17">
        <f t="shared" si="0"/>
        <v>737.3313578311479</v>
      </c>
      <c r="L11" s="1" t="s">
        <v>198</v>
      </c>
    </row>
    <row r="12" spans="2:11" ht="15">
      <c r="B12" s="1">
        <v>1990</v>
      </c>
      <c r="C12" s="16">
        <v>3430.5</v>
      </c>
      <c r="D12" s="16">
        <v>6980.8</v>
      </c>
      <c r="E12" s="16">
        <v>449.1</v>
      </c>
      <c r="F12" s="17">
        <v>28.3</v>
      </c>
      <c r="G12" s="17">
        <v>732.1555884785971</v>
      </c>
      <c r="H12" s="9">
        <v>-27.02</v>
      </c>
      <c r="I12" s="17">
        <v>710.5230810643314</v>
      </c>
      <c r="K12" s="17">
        <f t="shared" si="0"/>
        <v>721.3393347714643</v>
      </c>
    </row>
    <row r="13" spans="2:11" ht="15">
      <c r="B13" s="1">
        <v>1989</v>
      </c>
      <c r="C13" s="16">
        <v>4117.1</v>
      </c>
      <c r="D13" s="16">
        <v>9260.1</v>
      </c>
      <c r="E13" s="16">
        <v>659.3</v>
      </c>
      <c r="F13" s="17">
        <v>29.3</v>
      </c>
      <c r="G13" s="17">
        <v>547.7645411005171</v>
      </c>
      <c r="H13" s="9">
        <v>-27.69</v>
      </c>
      <c r="I13" s="17">
        <v>614.0934850563174</v>
      </c>
      <c r="K13" s="17">
        <f t="shared" si="0"/>
        <v>580.9290130784173</v>
      </c>
    </row>
    <row r="14" spans="2:11" ht="15">
      <c r="B14" s="1">
        <v>1989</v>
      </c>
      <c r="C14" s="16">
        <v>3981.1</v>
      </c>
      <c r="D14" s="16">
        <v>8823.1</v>
      </c>
      <c r="E14" s="16">
        <v>576.3</v>
      </c>
      <c r="F14" s="17">
        <v>28.7</v>
      </c>
      <c r="G14" s="17">
        <v>666.4177169534354</v>
      </c>
      <c r="H14" s="9">
        <v>-26.18</v>
      </c>
      <c r="I14" s="17">
        <v>661.8076134678947</v>
      </c>
      <c r="K14" s="17">
        <f t="shared" si="0"/>
        <v>664.112665210665</v>
      </c>
    </row>
    <row r="15" spans="2:11" ht="15">
      <c r="B15" s="1">
        <v>1987</v>
      </c>
      <c r="C15" s="16">
        <v>2640.6</v>
      </c>
      <c r="D15" s="16">
        <v>5570</v>
      </c>
      <c r="E15" s="16">
        <v>324.9</v>
      </c>
      <c r="F15" s="17">
        <v>26</v>
      </c>
      <c r="G15" s="17">
        <v>898.2429204371076</v>
      </c>
      <c r="H15" s="9">
        <v>-26.27</v>
      </c>
      <c r="I15" s="17">
        <v>861.410047959497</v>
      </c>
      <c r="K15" s="17">
        <f t="shared" si="0"/>
        <v>879.8264841983023</v>
      </c>
    </row>
    <row r="16" spans="2:11" ht="15">
      <c r="B16" s="1">
        <v>1986</v>
      </c>
      <c r="C16" s="16">
        <v>2837.1</v>
      </c>
      <c r="D16" s="16">
        <v>6306.5</v>
      </c>
      <c r="E16" s="16">
        <v>345.3</v>
      </c>
      <c r="F16" s="17">
        <v>28.4</v>
      </c>
      <c r="G16" s="17">
        <v>503.5053696783053</v>
      </c>
      <c r="H16" s="9">
        <v>-27.63</v>
      </c>
      <c r="I16" s="17">
        <v>637.3286509690743</v>
      </c>
      <c r="K16" s="17">
        <f t="shared" si="0"/>
        <v>570.4170103236897</v>
      </c>
    </row>
    <row r="17" ht="15">
      <c r="K17" s="17"/>
    </row>
    <row r="18" spans="2:11" ht="15">
      <c r="B18" s="1" t="s">
        <v>99</v>
      </c>
      <c r="C18" s="16">
        <f>AVERAGE(C6:C16)</f>
        <v>3894.2</v>
      </c>
      <c r="D18" s="16">
        <f aca="true" t="shared" si="1" ref="D18:K18">AVERAGE(D6:D16)</f>
        <v>8161.339999999999</v>
      </c>
      <c r="E18" s="16">
        <f t="shared" si="1"/>
        <v>557.24</v>
      </c>
      <c r="F18" s="16">
        <f t="shared" si="1"/>
        <v>27.618181818181814</v>
      </c>
      <c r="G18" s="16">
        <f t="shared" si="1"/>
        <v>681.8852089564083</v>
      </c>
      <c r="H18" s="16">
        <f t="shared" si="1"/>
        <v>-27.234545454545454</v>
      </c>
      <c r="I18" s="16">
        <f t="shared" si="1"/>
        <v>681.2841502229116</v>
      </c>
      <c r="J18" s="16"/>
      <c r="K18" s="16">
        <f t="shared" si="1"/>
        <v>681.58467958966</v>
      </c>
    </row>
    <row r="19" ht="15">
      <c r="K19" s="17"/>
    </row>
    <row r="21" ht="15">
      <c r="B21" s="38" t="s">
        <v>164</v>
      </c>
    </row>
    <row r="22" ht="15">
      <c r="B22" s="38" t="s">
        <v>165</v>
      </c>
    </row>
    <row r="23" ht="15">
      <c r="B23" s="38" t="s">
        <v>166</v>
      </c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J33" sqref="J33"/>
    </sheetView>
  </sheetViews>
  <sheetFormatPr defaultColWidth="8.88671875" defaultRowHeight="15"/>
  <cols>
    <col min="1" max="1" width="11.4453125" style="20" customWidth="1"/>
    <col min="2" max="2" width="12.21484375" style="25" bestFit="1" customWidth="1"/>
    <col min="3" max="3" width="9.6640625" style="20" customWidth="1"/>
    <col min="4" max="6" width="8.88671875" style="20" customWidth="1"/>
    <col min="10" max="11" width="8.88671875" style="0" customWidth="1"/>
    <col min="12" max="14" width="8.88671875" style="20" customWidth="1"/>
  </cols>
  <sheetData>
    <row r="1" spans="1:22" ht="15">
      <c r="A1" s="32" t="s">
        <v>58</v>
      </c>
      <c r="B1" s="44"/>
      <c r="E1"/>
      <c r="F1"/>
      <c r="L1"/>
      <c r="P1" s="32"/>
      <c r="R1" s="25"/>
      <c r="S1" s="27"/>
      <c r="T1" s="27"/>
      <c r="U1" s="28"/>
      <c r="V1" s="20"/>
    </row>
    <row r="2" spans="2:22" ht="15">
      <c r="B2" s="20"/>
      <c r="C2"/>
      <c r="D2"/>
      <c r="E2"/>
      <c r="F2"/>
      <c r="L2"/>
      <c r="P2" s="20"/>
      <c r="Q2" s="20"/>
      <c r="R2" s="25"/>
      <c r="S2" s="27"/>
      <c r="T2" s="27"/>
      <c r="U2" s="28"/>
      <c r="V2" s="20"/>
    </row>
    <row r="3" spans="1:22" ht="15">
      <c r="A3" t="s">
        <v>125</v>
      </c>
      <c r="B3" s="20"/>
      <c r="C3"/>
      <c r="D3"/>
      <c r="E3"/>
      <c r="J3" t="s">
        <v>142</v>
      </c>
      <c r="L3"/>
      <c r="P3" s="20"/>
      <c r="Q3" s="20"/>
      <c r="R3" s="25"/>
      <c r="S3" s="27"/>
      <c r="T3" s="27"/>
      <c r="U3" s="28"/>
      <c r="V3" s="20"/>
    </row>
    <row r="4" spans="2:22" ht="15">
      <c r="B4" s="20"/>
      <c r="C4" s="25"/>
      <c r="D4" s="27"/>
      <c r="E4" s="27"/>
      <c r="F4" s="28"/>
      <c r="G4" s="20" t="s">
        <v>126</v>
      </c>
      <c r="H4" s="20"/>
      <c r="J4" t="s">
        <v>143</v>
      </c>
      <c r="L4"/>
      <c r="P4" s="20"/>
      <c r="Q4" s="20"/>
      <c r="R4" s="25"/>
      <c r="S4" s="27"/>
      <c r="T4" s="27"/>
      <c r="U4" s="28"/>
      <c r="V4" s="20"/>
    </row>
    <row r="5" spans="1:22" ht="15">
      <c r="A5" s="2" t="s">
        <v>200</v>
      </c>
      <c r="B5" s="2" t="s">
        <v>201</v>
      </c>
      <c r="C5" s="23" t="s">
        <v>202</v>
      </c>
      <c r="D5" s="3" t="s">
        <v>203</v>
      </c>
      <c r="E5" s="3" t="s">
        <v>204</v>
      </c>
      <c r="F5" s="28" t="s">
        <v>172</v>
      </c>
      <c r="G5" s="20" t="s">
        <v>127</v>
      </c>
      <c r="L5"/>
      <c r="P5" s="20"/>
      <c r="Q5" s="20"/>
      <c r="R5" s="25"/>
      <c r="S5" s="27"/>
      <c r="T5" s="27"/>
      <c r="U5" s="28"/>
      <c r="V5" s="20"/>
    </row>
    <row r="6" spans="1:21" ht="15">
      <c r="A6" s="20">
        <v>0.54</v>
      </c>
      <c r="B6"/>
      <c r="C6"/>
      <c r="D6"/>
      <c r="E6"/>
      <c r="F6"/>
      <c r="G6" s="20">
        <v>355.26</v>
      </c>
      <c r="H6" s="29" t="s">
        <v>141</v>
      </c>
      <c r="J6" t="s">
        <v>133</v>
      </c>
      <c r="L6"/>
      <c r="N6"/>
      <c r="O6" s="20"/>
      <c r="P6" s="20"/>
      <c r="Q6" s="25"/>
      <c r="R6" s="27"/>
      <c r="S6" s="27"/>
      <c r="T6" s="28"/>
      <c r="U6" s="20"/>
    </row>
    <row r="7" spans="1:21" ht="15">
      <c r="A7" s="20">
        <v>1.395</v>
      </c>
      <c r="B7"/>
      <c r="C7"/>
      <c r="D7"/>
      <c r="E7"/>
      <c r="F7"/>
      <c r="G7" s="20">
        <v>382.05</v>
      </c>
      <c r="J7" t="s">
        <v>134</v>
      </c>
      <c r="N7"/>
      <c r="O7" s="20"/>
      <c r="P7" s="20"/>
      <c r="Q7" s="25"/>
      <c r="R7" s="27"/>
      <c r="S7" s="27"/>
      <c r="T7" s="28"/>
      <c r="U7" s="20"/>
    </row>
    <row r="8" spans="1:14" ht="15">
      <c r="A8" s="20">
        <v>2.05</v>
      </c>
      <c r="B8"/>
      <c r="C8" t="s">
        <v>173</v>
      </c>
      <c r="D8"/>
      <c r="E8"/>
      <c r="F8"/>
      <c r="G8" s="20">
        <v>392.88</v>
      </c>
      <c r="J8" t="s">
        <v>135</v>
      </c>
      <c r="N8"/>
    </row>
    <row r="9" spans="1:14" ht="15">
      <c r="A9" s="20">
        <v>2.788</v>
      </c>
      <c r="B9"/>
      <c r="C9"/>
      <c r="D9"/>
      <c r="F9"/>
      <c r="G9" s="20">
        <v>454.13</v>
      </c>
      <c r="J9" t="s">
        <v>136</v>
      </c>
      <c r="N9"/>
    </row>
    <row r="10" spans="1:14" ht="15">
      <c r="A10" s="20">
        <v>3.73</v>
      </c>
      <c r="B10"/>
      <c r="C10"/>
      <c r="D10"/>
      <c r="F10"/>
      <c r="G10" s="20">
        <v>444.12</v>
      </c>
      <c r="J10" t="s">
        <v>137</v>
      </c>
      <c r="N10"/>
    </row>
    <row r="11" spans="1:14" ht="15">
      <c r="A11" s="20">
        <v>4.798</v>
      </c>
      <c r="B11"/>
      <c r="C11"/>
      <c r="D11"/>
      <c r="F11"/>
      <c r="G11" s="20">
        <v>453.72</v>
      </c>
      <c r="J11" t="s">
        <v>138</v>
      </c>
      <c r="N11"/>
    </row>
    <row r="12" spans="1:14" ht="15">
      <c r="A12" s="20">
        <v>5.878</v>
      </c>
      <c r="B12"/>
      <c r="C12"/>
      <c r="D12"/>
      <c r="F12"/>
      <c r="G12" s="20">
        <v>488.62</v>
      </c>
      <c r="J12" t="s">
        <v>206</v>
      </c>
      <c r="N12"/>
    </row>
    <row r="13" spans="1:14" ht="15">
      <c r="A13" s="20">
        <v>7.013</v>
      </c>
      <c r="B13"/>
      <c r="C13"/>
      <c r="D13"/>
      <c r="F13"/>
      <c r="G13" s="20">
        <v>499.96</v>
      </c>
      <c r="N13"/>
    </row>
    <row r="14" spans="1:14" ht="15">
      <c r="A14" s="20">
        <v>7.848</v>
      </c>
      <c r="B14"/>
      <c r="C14"/>
      <c r="D14"/>
      <c r="F14"/>
      <c r="G14" s="20">
        <v>536.26</v>
      </c>
      <c r="N14"/>
    </row>
    <row r="15" spans="1:14" ht="15">
      <c r="A15" s="20">
        <v>8.55</v>
      </c>
      <c r="B15"/>
      <c r="C15"/>
      <c r="D15"/>
      <c r="F15"/>
      <c r="G15" s="20">
        <v>519.06</v>
      </c>
      <c r="N15"/>
    </row>
    <row r="16" spans="1:14" ht="15">
      <c r="A16" s="20">
        <v>9.445</v>
      </c>
      <c r="B16"/>
      <c r="C16"/>
      <c r="D16"/>
      <c r="F16"/>
      <c r="G16" s="20">
        <v>546.69</v>
      </c>
      <c r="N16"/>
    </row>
    <row r="17" spans="1:14" ht="15">
      <c r="A17" s="20">
        <v>10.508</v>
      </c>
      <c r="B17"/>
      <c r="C17"/>
      <c r="D17"/>
      <c r="F17"/>
      <c r="G17" s="20">
        <v>557.44</v>
      </c>
      <c r="N17"/>
    </row>
    <row r="18" spans="1:14" ht="15">
      <c r="A18" s="20">
        <v>11.475</v>
      </c>
      <c r="B18"/>
      <c r="C18"/>
      <c r="D18"/>
      <c r="F18"/>
      <c r="G18" s="20">
        <v>544.74</v>
      </c>
      <c r="N18"/>
    </row>
    <row r="19" spans="1:14" ht="15">
      <c r="A19" s="20">
        <v>12.333</v>
      </c>
      <c r="B19"/>
      <c r="C19"/>
      <c r="D19"/>
      <c r="F19"/>
      <c r="G19" s="20">
        <v>563.13</v>
      </c>
      <c r="N19"/>
    </row>
    <row r="20" spans="1:14" ht="15">
      <c r="A20" s="20">
        <v>13.303</v>
      </c>
      <c r="B20"/>
      <c r="C20"/>
      <c r="D20"/>
      <c r="F20"/>
      <c r="G20" s="20">
        <v>573.69</v>
      </c>
      <c r="N20"/>
    </row>
    <row r="21" spans="1:14" ht="15">
      <c r="A21" s="20">
        <v>14.22</v>
      </c>
      <c r="B21"/>
      <c r="C21"/>
      <c r="D21"/>
      <c r="F21"/>
      <c r="G21" s="20">
        <v>582.48</v>
      </c>
      <c r="N21"/>
    </row>
    <row r="22" spans="1:14" ht="15">
      <c r="A22" s="20">
        <v>15.165</v>
      </c>
      <c r="B22"/>
      <c r="C22"/>
      <c r="D22"/>
      <c r="F22"/>
      <c r="G22" s="20">
        <v>584.6</v>
      </c>
      <c r="N22"/>
    </row>
    <row r="23" spans="1:14" ht="15">
      <c r="A23" s="20">
        <v>16.12</v>
      </c>
      <c r="B23"/>
      <c r="C23"/>
      <c r="D23"/>
      <c r="F23"/>
      <c r="G23" s="20">
        <v>593.52</v>
      </c>
      <c r="N23"/>
    </row>
    <row r="24" spans="1:14" ht="15">
      <c r="A24" s="20">
        <v>17.048</v>
      </c>
      <c r="B24"/>
      <c r="C24"/>
      <c r="D24"/>
      <c r="F24"/>
      <c r="G24" s="20">
        <v>605.56</v>
      </c>
      <c r="N24"/>
    </row>
    <row r="25" spans="1:14" ht="15">
      <c r="A25" s="20">
        <v>17.983</v>
      </c>
      <c r="B25"/>
      <c r="C25"/>
      <c r="D25"/>
      <c r="F25"/>
      <c r="G25" s="20">
        <v>594.31</v>
      </c>
      <c r="N25"/>
    </row>
    <row r="26" spans="1:14" ht="15">
      <c r="A26" s="20">
        <v>18.95</v>
      </c>
      <c r="B26"/>
      <c r="C26"/>
      <c r="D26"/>
      <c r="F26"/>
      <c r="G26" s="20">
        <v>588.27</v>
      </c>
      <c r="N26"/>
    </row>
    <row r="27" spans="1:14" ht="15">
      <c r="A27" s="20">
        <v>19.795</v>
      </c>
      <c r="B27"/>
      <c r="C27"/>
      <c r="D27"/>
      <c r="F27"/>
      <c r="G27" s="20">
        <v>608.84</v>
      </c>
      <c r="N27"/>
    </row>
    <row r="28" spans="1:14" ht="15">
      <c r="A28" s="20">
        <v>20.645</v>
      </c>
      <c r="B28"/>
      <c r="C28"/>
      <c r="D28"/>
      <c r="F28"/>
      <c r="G28" s="20">
        <v>603.77</v>
      </c>
      <c r="N28"/>
    </row>
    <row r="29" spans="1:14" ht="15">
      <c r="A29" s="20">
        <v>21.548</v>
      </c>
      <c r="B29"/>
      <c r="C29"/>
      <c r="D29"/>
      <c r="F29"/>
      <c r="G29" s="20">
        <v>615.85</v>
      </c>
      <c r="N29"/>
    </row>
    <row r="30" spans="1:14" ht="15">
      <c r="A30" s="20">
        <v>22.413</v>
      </c>
      <c r="B30"/>
      <c r="C30"/>
      <c r="D30"/>
      <c r="F30"/>
      <c r="G30" s="20">
        <v>621.24</v>
      </c>
      <c r="N30"/>
    </row>
    <row r="31" spans="1:14" ht="15">
      <c r="A31" s="20">
        <v>23.318</v>
      </c>
      <c r="B31"/>
      <c r="C31"/>
      <c r="D31"/>
      <c r="F31"/>
      <c r="G31" s="20">
        <v>618.44</v>
      </c>
      <c r="N31"/>
    </row>
    <row r="32" spans="1:14" ht="15">
      <c r="A32" s="20">
        <v>24.15</v>
      </c>
      <c r="B32"/>
      <c r="C32"/>
      <c r="D32"/>
      <c r="F32"/>
      <c r="G32" s="20">
        <v>624.48</v>
      </c>
      <c r="N32"/>
    </row>
    <row r="33" spans="1:14" ht="15">
      <c r="A33" s="20">
        <v>0.495</v>
      </c>
      <c r="B33"/>
      <c r="C33"/>
      <c r="D33"/>
      <c r="F33"/>
      <c r="G33" s="20">
        <v>359.348</v>
      </c>
      <c r="H33" s="29" t="s">
        <v>115</v>
      </c>
      <c r="N33"/>
    </row>
    <row r="34" spans="1:14" ht="15">
      <c r="A34" s="20">
        <v>1.385</v>
      </c>
      <c r="G34" s="20">
        <v>370.927</v>
      </c>
      <c r="N34"/>
    </row>
    <row r="35" spans="1:14" ht="15">
      <c r="A35" s="20">
        <v>2.385</v>
      </c>
      <c r="G35" s="20">
        <v>437.409</v>
      </c>
      <c r="N35"/>
    </row>
    <row r="36" spans="1:14" ht="15">
      <c r="A36" s="20">
        <v>3.38</v>
      </c>
      <c r="G36" s="20">
        <v>462.214</v>
      </c>
      <c r="N36"/>
    </row>
    <row r="37" spans="1:14" ht="15">
      <c r="A37" s="20">
        <v>4.205</v>
      </c>
      <c r="G37" s="20">
        <v>452.138</v>
      </c>
      <c r="N37"/>
    </row>
    <row r="38" spans="1:14" ht="15">
      <c r="A38" s="20">
        <v>5.27</v>
      </c>
      <c r="G38" s="20">
        <v>504.819</v>
      </c>
      <c r="N38"/>
    </row>
    <row r="39" spans="1:14" ht="15">
      <c r="A39" s="20">
        <v>6.37</v>
      </c>
      <c r="G39" s="20">
        <v>508.189</v>
      </c>
      <c r="N39"/>
    </row>
    <row r="40" spans="1:14" ht="15">
      <c r="A40" s="20">
        <v>7.3335</v>
      </c>
      <c r="G40" s="20">
        <v>529.716</v>
      </c>
      <c r="N40"/>
    </row>
    <row r="41" spans="1:14" ht="15">
      <c r="A41" s="20">
        <v>8.2775</v>
      </c>
      <c r="G41" s="20">
        <v>532.751</v>
      </c>
      <c r="N41"/>
    </row>
    <row r="42" spans="1:14" ht="15">
      <c r="A42" s="20">
        <v>9.2</v>
      </c>
      <c r="G42" s="20">
        <v>550.805</v>
      </c>
      <c r="N42"/>
    </row>
    <row r="43" spans="1:14" ht="15">
      <c r="A43" s="20">
        <v>11.245</v>
      </c>
      <c r="G43">
        <v>554.657</v>
      </c>
      <c r="N43"/>
    </row>
    <row r="44" spans="1:14" ht="15">
      <c r="A44" s="20">
        <v>12.1975</v>
      </c>
      <c r="G44">
        <v>574.565</v>
      </c>
      <c r="N44"/>
    </row>
    <row r="45" spans="1:14" ht="15">
      <c r="A45" s="20">
        <v>13.12</v>
      </c>
      <c r="G45">
        <v>576.237</v>
      </c>
      <c r="N45"/>
    </row>
    <row r="46" spans="1:14" ht="15">
      <c r="A46" s="20">
        <v>13.945</v>
      </c>
      <c r="G46">
        <v>592.294</v>
      </c>
      <c r="N46"/>
    </row>
    <row r="47" spans="1:14" ht="15">
      <c r="A47" s="20">
        <v>14.82</v>
      </c>
      <c r="G47">
        <v>592.394</v>
      </c>
      <c r="N47"/>
    </row>
    <row r="48" ht="15">
      <c r="L48"/>
    </row>
    <row r="49" ht="15">
      <c r="L4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60"/>
  <sheetViews>
    <sheetView showOutlineSymbols="0" zoomScale="87" zoomScaleNormal="87" zoomScalePageLayoutView="0" workbookViewId="0" topLeftCell="A1">
      <selection activeCell="K8" sqref="K8"/>
    </sheetView>
  </sheetViews>
  <sheetFormatPr defaultColWidth="9.6640625" defaultRowHeight="15"/>
  <cols>
    <col min="1" max="1" width="11.77734375" style="10" customWidth="1"/>
    <col min="2" max="2" width="11.99609375" style="17" bestFit="1" customWidth="1"/>
    <col min="3" max="3" width="10.21484375" style="10" bestFit="1" customWidth="1"/>
    <col min="4" max="4" width="14.10546875" style="10" bestFit="1" customWidth="1"/>
    <col min="5" max="5" width="10.99609375" style="10" customWidth="1"/>
    <col min="6" max="7" width="9.6640625" style="10" customWidth="1"/>
    <col min="8" max="8" width="10.99609375" style="10" customWidth="1"/>
    <col min="9" max="9" width="9.6640625" style="10" customWidth="1"/>
    <col min="10" max="10" width="14.10546875" style="10" bestFit="1" customWidth="1"/>
    <col min="11" max="13" width="9.6640625" style="10" customWidth="1"/>
    <col min="14" max="16384" width="9.6640625" style="1" customWidth="1"/>
  </cols>
  <sheetData>
    <row r="1" spans="1:21" ht="15">
      <c r="A1" s="36" t="s">
        <v>58</v>
      </c>
      <c r="T1"/>
      <c r="U1"/>
    </row>
    <row r="2" spans="1:21" ht="15">
      <c r="A2" s="36"/>
      <c r="O2" t="s">
        <v>132</v>
      </c>
      <c r="P2"/>
      <c r="Q2"/>
      <c r="R2"/>
      <c r="S2"/>
      <c r="T2"/>
      <c r="U2"/>
    </row>
    <row r="3" spans="1:21" ht="15">
      <c r="A3" s="17" t="s">
        <v>197</v>
      </c>
      <c r="H3" s="10" t="s">
        <v>196</v>
      </c>
      <c r="O3" s="29" t="s">
        <v>144</v>
      </c>
      <c r="P3"/>
      <c r="Q3"/>
      <c r="R3"/>
      <c r="S3"/>
      <c r="T3"/>
      <c r="U3"/>
    </row>
    <row r="4" spans="1:21" ht="15">
      <c r="A4" s="31" t="s">
        <v>147</v>
      </c>
      <c r="B4" s="31" t="s">
        <v>147</v>
      </c>
      <c r="C4" s="31" t="s">
        <v>56</v>
      </c>
      <c r="D4" s="31" t="s">
        <v>128</v>
      </c>
      <c r="E4" s="31" t="s">
        <v>123</v>
      </c>
      <c r="F4" s="31" t="s">
        <v>123</v>
      </c>
      <c r="G4" s="31"/>
      <c r="H4" s="31" t="s">
        <v>120</v>
      </c>
      <c r="I4" s="31" t="s">
        <v>120</v>
      </c>
      <c r="J4" s="31" t="s">
        <v>128</v>
      </c>
      <c r="K4" s="31" t="s">
        <v>123</v>
      </c>
      <c r="L4" s="31" t="s">
        <v>123</v>
      </c>
      <c r="O4"/>
      <c r="P4"/>
      <c r="Q4"/>
      <c r="R4"/>
      <c r="S4"/>
      <c r="T4"/>
      <c r="U4"/>
    </row>
    <row r="5" spans="1:21" ht="15">
      <c r="A5" s="31" t="s">
        <v>129</v>
      </c>
      <c r="B5" s="30" t="s">
        <v>116</v>
      </c>
      <c r="C5" s="31" t="s">
        <v>117</v>
      </c>
      <c r="D5" s="31" t="s">
        <v>139</v>
      </c>
      <c r="E5" s="31" t="s">
        <v>121</v>
      </c>
      <c r="F5" s="31" t="s">
        <v>121</v>
      </c>
      <c r="G5" s="31"/>
      <c r="H5" s="31" t="s">
        <v>121</v>
      </c>
      <c r="I5" s="31" t="s">
        <v>121</v>
      </c>
      <c r="J5" s="31" t="s">
        <v>139</v>
      </c>
      <c r="K5" s="31" t="s">
        <v>121</v>
      </c>
      <c r="L5" s="31" t="s">
        <v>121</v>
      </c>
      <c r="M5" s="31"/>
      <c r="O5" t="s">
        <v>133</v>
      </c>
      <c r="P5"/>
      <c r="Q5"/>
      <c r="R5"/>
      <c r="S5"/>
      <c r="T5"/>
      <c r="U5"/>
    </row>
    <row r="6" spans="1:21" ht="15">
      <c r="A6" s="31" t="s">
        <v>130</v>
      </c>
      <c r="B6" s="30" t="s">
        <v>131</v>
      </c>
      <c r="C6" s="31" t="s">
        <v>118</v>
      </c>
      <c r="D6" s="31" t="s">
        <v>140</v>
      </c>
      <c r="E6" s="31" t="s">
        <v>124</v>
      </c>
      <c r="F6" s="31" t="s">
        <v>57</v>
      </c>
      <c r="G6" s="31"/>
      <c r="H6" s="31" t="s">
        <v>122</v>
      </c>
      <c r="I6" s="31" t="s">
        <v>119</v>
      </c>
      <c r="J6" s="31" t="s">
        <v>140</v>
      </c>
      <c r="K6" s="31" t="s">
        <v>124</v>
      </c>
      <c r="L6" s="31" t="s">
        <v>57</v>
      </c>
      <c r="M6" s="31"/>
      <c r="O6" t="s">
        <v>134</v>
      </c>
      <c r="P6"/>
      <c r="Q6"/>
      <c r="R6"/>
      <c r="S6"/>
      <c r="T6"/>
      <c r="U6"/>
    </row>
    <row r="7" spans="13:21" ht="15">
      <c r="M7" s="31"/>
      <c r="O7" t="s">
        <v>135</v>
      </c>
      <c r="P7"/>
      <c r="Q7"/>
      <c r="R7"/>
      <c r="S7"/>
      <c r="T7"/>
      <c r="U7"/>
    </row>
    <row r="8" spans="1:21" ht="15">
      <c r="A8" s="10">
        <v>0</v>
      </c>
      <c r="B8" s="17">
        <v>5.5</v>
      </c>
      <c r="C8" s="10">
        <v>0.0275</v>
      </c>
      <c r="D8" s="10">
        <f>336.3562+(39.52742*A8)+(-2.53376)*(A8^2)+(0.082381)*(A8^3)+(-0.001031)*A8^4</f>
        <v>336.3562</v>
      </c>
      <c r="E8" s="10">
        <f>B8*(D8/1000)</f>
        <v>1.8499591</v>
      </c>
      <c r="F8" s="10">
        <v>0</v>
      </c>
      <c r="H8" s="10">
        <v>0</v>
      </c>
      <c r="I8" s="10">
        <v>5.5</v>
      </c>
      <c r="J8" s="10">
        <f>336.3562+(39.52742*H8)+(-2.53376)*(H8^2)+(0.082381)*(H8^3)+(-0.001031)*H8^4</f>
        <v>336.3562</v>
      </c>
      <c r="K8" s="10">
        <f>I8*(J8/1000)</f>
        <v>1.8499591</v>
      </c>
      <c r="L8" s="10">
        <v>0</v>
      </c>
      <c r="O8" t="s">
        <v>136</v>
      </c>
      <c r="P8"/>
      <c r="Q8"/>
      <c r="R8"/>
      <c r="S8"/>
      <c r="T8"/>
      <c r="U8"/>
    </row>
    <row r="9" spans="1:21" ht="15">
      <c r="A9" s="10">
        <v>0.055</v>
      </c>
      <c r="B9" s="17">
        <v>4.2</v>
      </c>
      <c r="C9" s="10">
        <v>0.076</v>
      </c>
      <c r="D9" s="10">
        <f aca="true" t="shared" si="0" ref="D9:D72">336.3562+(39.52742*A9)+(-2.53376)*(A9^2)+(0.082381)*(A9^3)+(-0.001031)*A9^4</f>
        <v>338.5225571727046</v>
      </c>
      <c r="E9" s="10">
        <f aca="true" t="shared" si="1" ref="E9:E72">B9*(D9/1000)</f>
        <v>1.4217947401253592</v>
      </c>
      <c r="F9" s="10">
        <f>F8+(E8/100)</f>
        <v>0.018499591</v>
      </c>
      <c r="H9" s="10">
        <v>0.055</v>
      </c>
      <c r="I9" s="10">
        <v>4.2</v>
      </c>
      <c r="J9" s="10">
        <f aca="true" t="shared" si="2" ref="J9:J72">336.3562+(39.52742*H9)+(-2.53376)*(H9^2)+(0.082381)*(H9^3)+(-0.001031)*H9^4</f>
        <v>338.5225571727046</v>
      </c>
      <c r="K9" s="10">
        <f aca="true" t="shared" si="3" ref="K9:K72">I9*(J9/1000)</f>
        <v>1.4217947401253592</v>
      </c>
      <c r="L9" s="10">
        <f>L8+(K8/100)</f>
        <v>0.018499591</v>
      </c>
      <c r="O9" t="s">
        <v>137</v>
      </c>
      <c r="P9"/>
      <c r="Q9"/>
      <c r="R9"/>
      <c r="S9"/>
      <c r="T9"/>
      <c r="U9"/>
    </row>
    <row r="10" spans="1:21" ht="15">
      <c r="A10" s="10">
        <v>0.097</v>
      </c>
      <c r="B10" s="17">
        <v>4.2</v>
      </c>
      <c r="C10" s="10">
        <v>0.11800000000000001</v>
      </c>
      <c r="D10" s="10">
        <f t="shared" si="0"/>
        <v>340.1665946878007</v>
      </c>
      <c r="E10" s="10">
        <f t="shared" si="1"/>
        <v>1.428699697688763</v>
      </c>
      <c r="F10" s="10">
        <f aca="true" t="shared" si="4" ref="F10:F73">F9+(E9/100)</f>
        <v>0.03271753840125359</v>
      </c>
      <c r="H10" s="10">
        <v>0.097</v>
      </c>
      <c r="I10" s="10">
        <v>4.2</v>
      </c>
      <c r="J10" s="10">
        <f t="shared" si="2"/>
        <v>340.1665946878007</v>
      </c>
      <c r="K10" s="10">
        <f t="shared" si="3"/>
        <v>1.428699697688763</v>
      </c>
      <c r="L10" s="10">
        <f aca="true" t="shared" si="5" ref="L10:L73">L9+(K9/100)</f>
        <v>0.03271753840125359</v>
      </c>
      <c r="O10" t="s">
        <v>138</v>
      </c>
      <c r="P10"/>
      <c r="Q10"/>
      <c r="R10"/>
      <c r="S10"/>
      <c r="T10"/>
      <c r="U10"/>
    </row>
    <row r="11" spans="1:19" ht="15">
      <c r="A11" s="10">
        <v>0.139</v>
      </c>
      <c r="B11" s="17">
        <v>4.2</v>
      </c>
      <c r="C11" s="10">
        <v>0.16</v>
      </c>
      <c r="D11" s="10">
        <f t="shared" si="0"/>
        <v>341.8017774621455</v>
      </c>
      <c r="E11" s="10">
        <f t="shared" si="1"/>
        <v>1.435567465341011</v>
      </c>
      <c r="F11" s="10">
        <f t="shared" si="4"/>
        <v>0.04700453537814122</v>
      </c>
      <c r="H11" s="10">
        <v>0.139</v>
      </c>
      <c r="I11" s="10">
        <v>4.2</v>
      </c>
      <c r="J11" s="10">
        <f t="shared" si="2"/>
        <v>341.8017774621455</v>
      </c>
      <c r="K11" s="10">
        <f t="shared" si="3"/>
        <v>1.435567465341011</v>
      </c>
      <c r="L11" s="10">
        <f t="shared" si="5"/>
        <v>0.04700453537814122</v>
      </c>
      <c r="O11" t="s">
        <v>206</v>
      </c>
      <c r="P11"/>
      <c r="Q11"/>
      <c r="R11"/>
      <c r="S11"/>
    </row>
    <row r="12" spans="1:12" ht="15">
      <c r="A12" s="10">
        <v>0.181</v>
      </c>
      <c r="B12" s="17">
        <v>4.2</v>
      </c>
      <c r="C12" s="10">
        <v>0.202</v>
      </c>
      <c r="D12" s="10">
        <f t="shared" si="0"/>
        <v>343.4281419000784</v>
      </c>
      <c r="E12" s="10">
        <f t="shared" si="1"/>
        <v>1.4423981959803294</v>
      </c>
      <c r="F12" s="10">
        <f t="shared" si="4"/>
        <v>0.06136021003155133</v>
      </c>
      <c r="H12" s="10">
        <v>0.181</v>
      </c>
      <c r="I12" s="10">
        <v>4.2</v>
      </c>
      <c r="J12" s="10">
        <f t="shared" si="2"/>
        <v>343.4281419000784</v>
      </c>
      <c r="K12" s="10">
        <f t="shared" si="3"/>
        <v>1.4423981959803294</v>
      </c>
      <c r="L12" s="10">
        <f t="shared" si="5"/>
        <v>0.06136021003155133</v>
      </c>
    </row>
    <row r="13" spans="1:15" ht="15">
      <c r="A13" s="10">
        <v>0.223</v>
      </c>
      <c r="B13" s="17">
        <v>5.5</v>
      </c>
      <c r="C13" s="10">
        <v>0.2505</v>
      </c>
      <c r="D13" s="10">
        <f t="shared" si="0"/>
        <v>345.04572432894344</v>
      </c>
      <c r="E13" s="10">
        <f t="shared" si="1"/>
        <v>1.897751483809189</v>
      </c>
      <c r="F13" s="10">
        <f t="shared" si="4"/>
        <v>0.07578419199135462</v>
      </c>
      <c r="H13" s="10">
        <v>0.223</v>
      </c>
      <c r="I13" s="10">
        <v>5.5</v>
      </c>
      <c r="J13" s="10">
        <f t="shared" si="2"/>
        <v>345.04572432894344</v>
      </c>
      <c r="K13" s="10">
        <f t="shared" si="3"/>
        <v>1.897751483809189</v>
      </c>
      <c r="L13" s="10">
        <f t="shared" si="5"/>
        <v>0.07578419199135462</v>
      </c>
      <c r="O13" s="1" t="s">
        <v>146</v>
      </c>
    </row>
    <row r="14" spans="1:12" ht="15">
      <c r="A14" s="10">
        <v>0.278</v>
      </c>
      <c r="B14" s="17">
        <v>5.5</v>
      </c>
      <c r="C14" s="10">
        <v>0.3055</v>
      </c>
      <c r="D14" s="10">
        <f t="shared" si="0"/>
        <v>347.15076744601674</v>
      </c>
      <c r="E14" s="10">
        <f t="shared" si="1"/>
        <v>1.909329220953092</v>
      </c>
      <c r="F14" s="10">
        <f t="shared" si="4"/>
        <v>0.09476170682944651</v>
      </c>
      <c r="H14" s="10">
        <v>0.278</v>
      </c>
      <c r="I14" s="10">
        <v>5.5</v>
      </c>
      <c r="J14" s="10">
        <f t="shared" si="2"/>
        <v>347.15076744601674</v>
      </c>
      <c r="K14" s="10">
        <f t="shared" si="3"/>
        <v>1.909329220953092</v>
      </c>
      <c r="L14" s="10">
        <f t="shared" si="5"/>
        <v>0.09476170682944651</v>
      </c>
    </row>
    <row r="15" spans="1:15" ht="15">
      <c r="A15" s="10">
        <v>0.333</v>
      </c>
      <c r="B15" s="17">
        <v>4.2</v>
      </c>
      <c r="C15" s="10">
        <v>0.354</v>
      </c>
      <c r="D15" s="10">
        <f t="shared" si="0"/>
        <v>349.2408940736563</v>
      </c>
      <c r="E15" s="10">
        <f t="shared" si="1"/>
        <v>1.4668117551093567</v>
      </c>
      <c r="F15" s="10">
        <f t="shared" si="4"/>
        <v>0.11385499903897743</v>
      </c>
      <c r="H15" s="10">
        <v>0.333</v>
      </c>
      <c r="I15" s="10">
        <v>4.2</v>
      </c>
      <c r="J15" s="10">
        <f t="shared" si="2"/>
        <v>349.2408940736563</v>
      </c>
      <c r="K15" s="10">
        <f t="shared" si="3"/>
        <v>1.4668117551093567</v>
      </c>
      <c r="L15" s="10">
        <f t="shared" si="5"/>
        <v>0.11385499903897743</v>
      </c>
      <c r="O15" s="10" t="s">
        <v>145</v>
      </c>
    </row>
    <row r="16" spans="1:15" ht="15">
      <c r="A16" s="10">
        <v>0.375</v>
      </c>
      <c r="B16" s="17">
        <v>4.2</v>
      </c>
      <c r="C16" s="10">
        <v>0.396</v>
      </c>
      <c r="D16" s="10">
        <f t="shared" si="0"/>
        <v>350.8269964221191</v>
      </c>
      <c r="E16" s="10">
        <f t="shared" si="1"/>
        <v>1.4734733849729003</v>
      </c>
      <c r="F16" s="10">
        <f t="shared" si="4"/>
        <v>0.12852311659007098</v>
      </c>
      <c r="H16" s="10">
        <v>0.375</v>
      </c>
      <c r="I16" s="10">
        <v>4.2</v>
      </c>
      <c r="J16" s="10">
        <f t="shared" si="2"/>
        <v>350.8269964221191</v>
      </c>
      <c r="K16" s="10">
        <f t="shared" si="3"/>
        <v>1.4734733849729003</v>
      </c>
      <c r="L16" s="10">
        <f t="shared" si="5"/>
        <v>0.12852311659007098</v>
      </c>
      <c r="O16" s="1" t="s">
        <v>207</v>
      </c>
    </row>
    <row r="17" spans="1:12" ht="15">
      <c r="A17" s="10">
        <v>0.417</v>
      </c>
      <c r="B17" s="17">
        <v>4.2</v>
      </c>
      <c r="C17" s="10">
        <v>0.438</v>
      </c>
      <c r="D17" s="10">
        <f t="shared" si="0"/>
        <v>352.4044835600454</v>
      </c>
      <c r="E17" s="10">
        <f t="shared" si="1"/>
        <v>1.4800988309521907</v>
      </c>
      <c r="F17" s="10">
        <f t="shared" si="4"/>
        <v>0.1432578504398</v>
      </c>
      <c r="H17" s="10">
        <v>0.417</v>
      </c>
      <c r="I17" s="10">
        <v>4.2</v>
      </c>
      <c r="J17" s="10">
        <f t="shared" si="2"/>
        <v>352.4044835600454</v>
      </c>
      <c r="K17" s="10">
        <f t="shared" si="3"/>
        <v>1.4800988309521907</v>
      </c>
      <c r="L17" s="10">
        <f t="shared" si="5"/>
        <v>0.1432578504398</v>
      </c>
    </row>
    <row r="18" spans="1:15" ht="15">
      <c r="A18" s="10">
        <v>0.459</v>
      </c>
      <c r="B18" s="17">
        <v>4.2</v>
      </c>
      <c r="C18" s="10">
        <v>0.48</v>
      </c>
      <c r="D18" s="10">
        <f t="shared" si="0"/>
        <v>353.97339138213584</v>
      </c>
      <c r="E18" s="10">
        <f t="shared" si="1"/>
        <v>1.4866882438049707</v>
      </c>
      <c r="F18" s="10">
        <f t="shared" si="4"/>
        <v>0.1580588387493219</v>
      </c>
      <c r="H18" s="10">
        <v>0.459</v>
      </c>
      <c r="I18" s="10">
        <v>4.2</v>
      </c>
      <c r="J18" s="10">
        <f t="shared" si="2"/>
        <v>353.97339138213584</v>
      </c>
      <c r="K18" s="10">
        <f t="shared" si="3"/>
        <v>1.4866882438049707</v>
      </c>
      <c r="L18" s="10">
        <f t="shared" si="5"/>
        <v>0.1580588387493219</v>
      </c>
      <c r="O18" s="10"/>
    </row>
    <row r="19" spans="1:12" ht="15">
      <c r="A19" s="10">
        <v>0.501</v>
      </c>
      <c r="B19" s="17">
        <v>5.5</v>
      </c>
      <c r="C19" s="10">
        <v>0.5285</v>
      </c>
      <c r="D19" s="10">
        <f t="shared" si="0"/>
        <v>355.53375570609535</v>
      </c>
      <c r="E19" s="10">
        <f t="shared" si="1"/>
        <v>1.9554356563835245</v>
      </c>
      <c r="F19" s="10">
        <f t="shared" si="4"/>
        <v>0.1729257211873716</v>
      </c>
      <c r="H19" s="10">
        <v>0.501</v>
      </c>
      <c r="I19" s="10">
        <v>5.500000000000005</v>
      </c>
      <c r="J19" s="10">
        <f t="shared" si="2"/>
        <v>355.53375570609535</v>
      </c>
      <c r="K19" s="10">
        <f t="shared" si="3"/>
        <v>1.9554356563835265</v>
      </c>
      <c r="L19" s="10">
        <f t="shared" si="5"/>
        <v>0.1729257211873716</v>
      </c>
    </row>
    <row r="20" spans="1:12" ht="15">
      <c r="A20" s="10">
        <v>0.556</v>
      </c>
      <c r="B20" s="17">
        <v>5.5</v>
      </c>
      <c r="C20" s="10">
        <v>0.5835</v>
      </c>
      <c r="D20" s="10">
        <f t="shared" si="0"/>
        <v>357.56423017570216</v>
      </c>
      <c r="E20" s="10">
        <f t="shared" si="1"/>
        <v>1.966603265966362</v>
      </c>
      <c r="F20" s="10">
        <f t="shared" si="4"/>
        <v>0.19248007775120685</v>
      </c>
      <c r="H20" s="10">
        <v>0.556</v>
      </c>
      <c r="I20" s="10">
        <v>5.499999999999994</v>
      </c>
      <c r="J20" s="10">
        <f t="shared" si="2"/>
        <v>357.56423017570216</v>
      </c>
      <c r="K20" s="10">
        <f t="shared" si="3"/>
        <v>1.9666032659663597</v>
      </c>
      <c r="L20" s="10">
        <f t="shared" si="5"/>
        <v>0.19248007775120685</v>
      </c>
    </row>
    <row r="21" spans="1:12" ht="15">
      <c r="A21" s="10">
        <v>0.611</v>
      </c>
      <c r="B21" s="17">
        <v>5.5</v>
      </c>
      <c r="C21" s="10">
        <v>0.6385000000000001</v>
      </c>
      <c r="D21" s="10">
        <f t="shared" si="0"/>
        <v>359.5801951485562</v>
      </c>
      <c r="E21" s="10">
        <f t="shared" si="1"/>
        <v>1.977691073317059</v>
      </c>
      <c r="F21" s="10">
        <f t="shared" si="4"/>
        <v>0.21214611041087048</v>
      </c>
      <c r="H21" s="10">
        <v>0.611</v>
      </c>
      <c r="I21" s="10">
        <v>5.500000000000005</v>
      </c>
      <c r="J21" s="10">
        <f t="shared" si="2"/>
        <v>359.5801951485562</v>
      </c>
      <c r="K21" s="10">
        <f t="shared" si="3"/>
        <v>1.9776910733170607</v>
      </c>
      <c r="L21" s="10">
        <f t="shared" si="5"/>
        <v>0.21214611041087045</v>
      </c>
    </row>
    <row r="22" spans="1:12" ht="15">
      <c r="A22" s="10">
        <v>0.666</v>
      </c>
      <c r="B22" s="17">
        <v>5.5</v>
      </c>
      <c r="C22" s="10">
        <v>0.6935</v>
      </c>
      <c r="D22" s="10">
        <f t="shared" si="0"/>
        <v>361.58173045934797</v>
      </c>
      <c r="E22" s="10">
        <f t="shared" si="1"/>
        <v>1.9886995175264137</v>
      </c>
      <c r="F22" s="10">
        <f t="shared" si="4"/>
        <v>0.23192302114404106</v>
      </c>
      <c r="H22" s="10">
        <v>0.666</v>
      </c>
      <c r="I22" s="10">
        <v>5.499999999999994</v>
      </c>
      <c r="J22" s="10">
        <f t="shared" si="2"/>
        <v>361.58173045934797</v>
      </c>
      <c r="K22" s="10">
        <f t="shared" si="3"/>
        <v>1.9886995175264115</v>
      </c>
      <c r="L22" s="10">
        <f t="shared" si="5"/>
        <v>0.23192302114404106</v>
      </c>
    </row>
    <row r="23" spans="1:12" ht="15">
      <c r="A23" s="10">
        <v>0.721</v>
      </c>
      <c r="B23" s="17">
        <v>4.2</v>
      </c>
      <c r="C23" s="10">
        <v>0.742</v>
      </c>
      <c r="D23" s="10">
        <f t="shared" si="0"/>
        <v>363.56891571634463</v>
      </c>
      <c r="E23" s="10">
        <f t="shared" si="1"/>
        <v>1.5269894460086475</v>
      </c>
      <c r="F23" s="10">
        <f t="shared" si="4"/>
        <v>0.2518100163193052</v>
      </c>
      <c r="H23" s="10">
        <v>0.721</v>
      </c>
      <c r="I23" s="10">
        <v>4.2</v>
      </c>
      <c r="J23" s="10">
        <f t="shared" si="2"/>
        <v>363.56891571634463</v>
      </c>
      <c r="K23" s="10">
        <f t="shared" si="3"/>
        <v>1.5269894460086475</v>
      </c>
      <c r="L23" s="10">
        <f t="shared" si="5"/>
        <v>0.25181001631930516</v>
      </c>
    </row>
    <row r="24" spans="1:12" ht="15">
      <c r="A24" s="10">
        <v>0.763</v>
      </c>
      <c r="B24" s="17">
        <v>4.2</v>
      </c>
      <c r="C24" s="10">
        <v>0.784</v>
      </c>
      <c r="D24" s="10">
        <f t="shared" si="0"/>
        <v>365.0767887312012</v>
      </c>
      <c r="E24" s="10">
        <f t="shared" si="1"/>
        <v>1.533322512671045</v>
      </c>
      <c r="F24" s="10">
        <f t="shared" si="4"/>
        <v>0.2670799107793917</v>
      </c>
      <c r="H24" s="10">
        <v>0.763</v>
      </c>
      <c r="I24" s="10">
        <v>4.2</v>
      </c>
      <c r="J24" s="10">
        <f t="shared" si="2"/>
        <v>365.0767887312012</v>
      </c>
      <c r="K24" s="10">
        <f t="shared" si="3"/>
        <v>1.533322512671045</v>
      </c>
      <c r="L24" s="10">
        <f t="shared" si="5"/>
        <v>0.26707991077939164</v>
      </c>
    </row>
    <row r="25" spans="1:12" ht="15">
      <c r="A25" s="10">
        <v>0.805</v>
      </c>
      <c r="B25" s="17">
        <v>4.2</v>
      </c>
      <c r="C25" s="10">
        <v>0.8260000000000001</v>
      </c>
      <c r="D25" s="10">
        <f t="shared" si="0"/>
        <v>366.57637520432854</v>
      </c>
      <c r="E25" s="10">
        <f t="shared" si="1"/>
        <v>1.5396207758581801</v>
      </c>
      <c r="F25" s="10">
        <f t="shared" si="4"/>
        <v>0.2824131359061021</v>
      </c>
      <c r="H25" s="10">
        <v>0.805</v>
      </c>
      <c r="I25" s="10">
        <v>4.199999999999992</v>
      </c>
      <c r="J25" s="10">
        <f t="shared" si="2"/>
        <v>366.57637520432854</v>
      </c>
      <c r="K25" s="10">
        <f t="shared" si="3"/>
        <v>1.539620775858177</v>
      </c>
      <c r="L25" s="10">
        <f t="shared" si="5"/>
        <v>0.28241313590610206</v>
      </c>
    </row>
    <row r="26" spans="1:12" ht="15">
      <c r="A26" s="10">
        <v>0.847</v>
      </c>
      <c r="B26" s="17">
        <v>4.2</v>
      </c>
      <c r="C26" s="10">
        <v>0.868</v>
      </c>
      <c r="D26" s="10">
        <f t="shared" si="0"/>
        <v>368.067710319133</v>
      </c>
      <c r="E26" s="10">
        <f t="shared" si="1"/>
        <v>1.5458843833403588</v>
      </c>
      <c r="F26" s="10">
        <f t="shared" si="4"/>
        <v>0.2978093436646839</v>
      </c>
      <c r="H26" s="10">
        <v>0.847</v>
      </c>
      <c r="I26" s="10">
        <v>4.2</v>
      </c>
      <c r="J26" s="10">
        <f t="shared" si="2"/>
        <v>368.067710319133</v>
      </c>
      <c r="K26" s="10">
        <f t="shared" si="3"/>
        <v>1.5458843833403588</v>
      </c>
      <c r="L26" s="10">
        <f t="shared" si="5"/>
        <v>0.2978093436646838</v>
      </c>
    </row>
    <row r="27" spans="1:12" ht="15">
      <c r="A27" s="10">
        <v>0.889</v>
      </c>
      <c r="B27" s="17">
        <v>4.6</v>
      </c>
      <c r="C27" s="10">
        <v>0.912</v>
      </c>
      <c r="D27" s="10">
        <f t="shared" si="0"/>
        <v>369.55082918202476</v>
      </c>
      <c r="E27" s="10">
        <f t="shared" si="1"/>
        <v>1.6999338142373137</v>
      </c>
      <c r="F27" s="10">
        <f t="shared" si="4"/>
        <v>0.3132681874980875</v>
      </c>
      <c r="H27" s="10">
        <v>0.889</v>
      </c>
      <c r="I27" s="10">
        <v>4.6</v>
      </c>
      <c r="J27" s="10">
        <f t="shared" si="2"/>
        <v>369.55082918202476</v>
      </c>
      <c r="K27" s="10">
        <f t="shared" si="3"/>
        <v>1.6999338142373137</v>
      </c>
      <c r="L27" s="10">
        <f t="shared" si="5"/>
        <v>0.3132681874980874</v>
      </c>
    </row>
    <row r="28" spans="1:12" ht="15">
      <c r="A28" s="10">
        <v>0.935</v>
      </c>
      <c r="B28" s="17">
        <v>5.5</v>
      </c>
      <c r="C28" s="10">
        <v>0.9625</v>
      </c>
      <c r="D28" s="10">
        <f t="shared" si="0"/>
        <v>371.16581166259243</v>
      </c>
      <c r="E28" s="10">
        <f t="shared" si="1"/>
        <v>2.0414119641442583</v>
      </c>
      <c r="F28" s="10">
        <f t="shared" si="4"/>
        <v>0.33026752564046064</v>
      </c>
      <c r="H28" s="10">
        <v>0.935</v>
      </c>
      <c r="I28" s="10">
        <v>5.499999999999994</v>
      </c>
      <c r="J28" s="10">
        <f t="shared" si="2"/>
        <v>371.16581166259243</v>
      </c>
      <c r="K28" s="10">
        <f t="shared" si="3"/>
        <v>2.041411964144256</v>
      </c>
      <c r="L28" s="10">
        <f t="shared" si="5"/>
        <v>0.3302675256404605</v>
      </c>
    </row>
    <row r="29" spans="1:12" ht="15">
      <c r="A29" s="10">
        <v>0.99</v>
      </c>
      <c r="B29" s="17">
        <v>5.5</v>
      </c>
      <c r="C29" s="10">
        <v>1.0175</v>
      </c>
      <c r="D29" s="10">
        <f t="shared" si="0"/>
        <v>373.08395145143265</v>
      </c>
      <c r="E29" s="10">
        <f t="shared" si="1"/>
        <v>2.0519617329828796</v>
      </c>
      <c r="F29" s="10">
        <f t="shared" si="4"/>
        <v>0.3506816452819032</v>
      </c>
      <c r="H29" s="10">
        <v>0.99</v>
      </c>
      <c r="I29" s="10">
        <v>5.499999999999994</v>
      </c>
      <c r="J29" s="10">
        <f t="shared" si="2"/>
        <v>373.08395145143265</v>
      </c>
      <c r="K29" s="10">
        <f t="shared" si="3"/>
        <v>2.051961732982877</v>
      </c>
      <c r="L29" s="10">
        <f t="shared" si="5"/>
        <v>0.3506816452819031</v>
      </c>
    </row>
    <row r="30" spans="1:12" ht="15">
      <c r="A30" s="10">
        <v>1.045</v>
      </c>
      <c r="B30" s="17">
        <v>4.3</v>
      </c>
      <c r="C30" s="10">
        <v>1.0665</v>
      </c>
      <c r="D30" s="10">
        <f t="shared" si="0"/>
        <v>374.9882055558664</v>
      </c>
      <c r="E30" s="10">
        <f t="shared" si="1"/>
        <v>1.6124492838902253</v>
      </c>
      <c r="F30" s="10">
        <f t="shared" si="4"/>
        <v>0.37120126261173203</v>
      </c>
      <c r="H30" s="10">
        <v>1.045</v>
      </c>
      <c r="I30" s="10">
        <v>4.300000000000015</v>
      </c>
      <c r="J30" s="10">
        <f t="shared" si="2"/>
        <v>374.9882055558664</v>
      </c>
      <c r="K30" s="10">
        <f t="shared" si="3"/>
        <v>1.612449283890231</v>
      </c>
      <c r="L30" s="10">
        <f t="shared" si="5"/>
        <v>0.37120126261173186</v>
      </c>
    </row>
    <row r="31" spans="1:12" ht="15">
      <c r="A31" s="10">
        <v>1.088</v>
      </c>
      <c r="B31" s="17">
        <v>4.3</v>
      </c>
      <c r="C31" s="10">
        <v>1.1095000000000002</v>
      </c>
      <c r="D31" s="10">
        <f t="shared" si="0"/>
        <v>376.46736467369374</v>
      </c>
      <c r="E31" s="10">
        <f t="shared" si="1"/>
        <v>1.618809668096883</v>
      </c>
      <c r="F31" s="10">
        <f t="shared" si="4"/>
        <v>0.3873257554506343</v>
      </c>
      <c r="H31" s="10">
        <v>1.088</v>
      </c>
      <c r="I31" s="10">
        <v>4.299999999999993</v>
      </c>
      <c r="J31" s="10">
        <f t="shared" si="2"/>
        <v>376.46736467369374</v>
      </c>
      <c r="K31" s="10">
        <f t="shared" si="3"/>
        <v>1.6188096680968804</v>
      </c>
      <c r="L31" s="10">
        <f t="shared" si="5"/>
        <v>0.3873257554506342</v>
      </c>
    </row>
    <row r="32" spans="1:12" ht="15">
      <c r="A32" s="10">
        <v>1.131</v>
      </c>
      <c r="B32" s="17">
        <v>4.3</v>
      </c>
      <c r="C32" s="10">
        <v>1.1525</v>
      </c>
      <c r="D32" s="10">
        <f t="shared" si="0"/>
        <v>377.9381212219449</v>
      </c>
      <c r="E32" s="10">
        <f t="shared" si="1"/>
        <v>1.6251339212543632</v>
      </c>
      <c r="F32" s="10">
        <f t="shared" si="4"/>
        <v>0.4035138521316031</v>
      </c>
      <c r="H32" s="10">
        <v>1.131</v>
      </c>
      <c r="I32" s="10">
        <v>4.299999999999993</v>
      </c>
      <c r="J32" s="10">
        <f t="shared" si="2"/>
        <v>377.9381212219449</v>
      </c>
      <c r="K32" s="10">
        <f t="shared" si="3"/>
        <v>1.6251339212543605</v>
      </c>
      <c r="L32" s="10">
        <f t="shared" si="5"/>
        <v>0.403513852131603</v>
      </c>
    </row>
    <row r="33" spans="1:12" ht="15">
      <c r="A33" s="10">
        <v>1.174</v>
      </c>
      <c r="B33" s="17">
        <v>4.3</v>
      </c>
      <c r="C33" s="10">
        <v>1.1955</v>
      </c>
      <c r="D33" s="10">
        <f t="shared" si="0"/>
        <v>379.40051231707423</v>
      </c>
      <c r="E33" s="10">
        <f t="shared" si="1"/>
        <v>1.631422202963419</v>
      </c>
      <c r="F33" s="10">
        <f t="shared" si="4"/>
        <v>0.41976519134414675</v>
      </c>
      <c r="H33" s="10">
        <v>1.174</v>
      </c>
      <c r="I33" s="10">
        <v>4.300000000000015</v>
      </c>
      <c r="J33" s="10">
        <f t="shared" si="2"/>
        <v>379.40051231707423</v>
      </c>
      <c r="K33" s="10">
        <f t="shared" si="3"/>
        <v>1.6314222029634249</v>
      </c>
      <c r="L33" s="10">
        <f t="shared" si="5"/>
        <v>0.41976519134414664</v>
      </c>
    </row>
    <row r="34" spans="1:12" ht="15">
      <c r="A34" s="10">
        <v>1.217</v>
      </c>
      <c r="B34" s="17">
        <v>4.3</v>
      </c>
      <c r="C34" s="10">
        <v>1.2385000000000002</v>
      </c>
      <c r="D34" s="10">
        <f t="shared" si="0"/>
        <v>380.85457499094093</v>
      </c>
      <c r="E34" s="10">
        <f t="shared" si="1"/>
        <v>1.637674672461046</v>
      </c>
      <c r="F34" s="10">
        <f t="shared" si="4"/>
        <v>0.4360794133737809</v>
      </c>
      <c r="H34" s="10">
        <v>1.217</v>
      </c>
      <c r="I34" s="10">
        <v>4.299999999999993</v>
      </c>
      <c r="J34" s="10">
        <f t="shared" si="2"/>
        <v>380.85457499094093</v>
      </c>
      <c r="K34" s="10">
        <f t="shared" si="3"/>
        <v>1.6376746724610434</v>
      </c>
      <c r="L34" s="10">
        <f t="shared" si="5"/>
        <v>0.43607941337378087</v>
      </c>
    </row>
    <row r="35" spans="1:12" ht="15">
      <c r="A35" s="10">
        <v>1.26</v>
      </c>
      <c r="B35" s="17">
        <v>4.5</v>
      </c>
      <c r="C35" s="10">
        <v>1.2825</v>
      </c>
      <c r="D35" s="10">
        <f t="shared" si="0"/>
        <v>382.3003461908094</v>
      </c>
      <c r="E35" s="10">
        <f t="shared" si="1"/>
        <v>1.7203515578586424</v>
      </c>
      <c r="F35" s="10">
        <f t="shared" si="4"/>
        <v>0.4524561600983914</v>
      </c>
      <c r="H35" s="10">
        <v>1.26</v>
      </c>
      <c r="I35" s="10">
        <v>4.499999999999993</v>
      </c>
      <c r="J35" s="10">
        <f t="shared" si="2"/>
        <v>382.3003461908094</v>
      </c>
      <c r="K35" s="10">
        <f t="shared" si="3"/>
        <v>1.7203515578586397</v>
      </c>
      <c r="L35" s="10">
        <f t="shared" si="5"/>
        <v>0.4524561600983913</v>
      </c>
    </row>
    <row r="36" spans="1:12" ht="15">
      <c r="A36" s="10">
        <v>1.305</v>
      </c>
      <c r="B36" s="17">
        <v>4.5</v>
      </c>
      <c r="C36" s="10">
        <v>1.3275</v>
      </c>
      <c r="D36" s="10">
        <f t="shared" si="0"/>
        <v>383.80452373052583</v>
      </c>
      <c r="E36" s="10">
        <f t="shared" si="1"/>
        <v>1.727120356787366</v>
      </c>
      <c r="F36" s="10">
        <f t="shared" si="4"/>
        <v>0.4696596756769778</v>
      </c>
      <c r="H36" s="10">
        <v>1.305</v>
      </c>
      <c r="I36" s="10">
        <v>4.500000000000015</v>
      </c>
      <c r="J36" s="10">
        <f t="shared" si="2"/>
        <v>383.80452373052583</v>
      </c>
      <c r="K36" s="10">
        <f t="shared" si="3"/>
        <v>1.7271203567873719</v>
      </c>
      <c r="L36" s="10">
        <f t="shared" si="5"/>
        <v>0.4696596756769777</v>
      </c>
    </row>
    <row r="37" spans="1:12" ht="15">
      <c r="A37" s="10">
        <v>1.35</v>
      </c>
      <c r="B37" s="17">
        <v>5.5</v>
      </c>
      <c r="C37" s="10">
        <v>1.3775</v>
      </c>
      <c r="D37" s="10">
        <f t="shared" si="0"/>
        <v>385.2997030799312</v>
      </c>
      <c r="E37" s="10">
        <f t="shared" si="1"/>
        <v>2.1191483669396214</v>
      </c>
      <c r="F37" s="10">
        <f t="shared" si="4"/>
        <v>0.48693087924485146</v>
      </c>
      <c r="H37" s="10">
        <v>1.35</v>
      </c>
      <c r="I37" s="10">
        <v>5.499999999999994</v>
      </c>
      <c r="J37" s="10">
        <f t="shared" si="2"/>
        <v>385.2997030799312</v>
      </c>
      <c r="K37" s="10">
        <f t="shared" si="3"/>
        <v>2.119148366939619</v>
      </c>
      <c r="L37" s="10">
        <f t="shared" si="5"/>
        <v>0.4869308792448514</v>
      </c>
    </row>
    <row r="38" spans="1:12" ht="15">
      <c r="A38" s="10">
        <v>1.405</v>
      </c>
      <c r="B38" s="17">
        <v>5.5</v>
      </c>
      <c r="C38" s="10">
        <v>1.4325</v>
      </c>
      <c r="D38" s="10">
        <f t="shared" si="0"/>
        <v>387.1149860669863</v>
      </c>
      <c r="E38" s="10">
        <f t="shared" si="1"/>
        <v>2.1291324233684246</v>
      </c>
      <c r="F38" s="10">
        <f t="shared" si="4"/>
        <v>0.5081223629142476</v>
      </c>
      <c r="H38" s="10">
        <v>1.405</v>
      </c>
      <c r="I38" s="10">
        <v>5.499999999999994</v>
      </c>
      <c r="J38" s="10">
        <f t="shared" si="2"/>
        <v>387.1149860669863</v>
      </c>
      <c r="K38" s="10">
        <f t="shared" si="3"/>
        <v>2.1291324233684223</v>
      </c>
      <c r="L38" s="10">
        <f t="shared" si="5"/>
        <v>0.5081223629142476</v>
      </c>
    </row>
    <row r="39" spans="1:12" ht="15">
      <c r="A39" s="10">
        <v>1.46</v>
      </c>
      <c r="B39" s="17">
        <v>4.5</v>
      </c>
      <c r="C39" s="10">
        <v>1.4825</v>
      </c>
      <c r="D39" s="10">
        <f t="shared" si="0"/>
        <v>388.91696668598064</v>
      </c>
      <c r="E39" s="10">
        <f t="shared" si="1"/>
        <v>1.7501263500869129</v>
      </c>
      <c r="F39" s="10">
        <f t="shared" si="4"/>
        <v>0.5294136871479319</v>
      </c>
      <c r="H39" s="10">
        <v>1.46</v>
      </c>
      <c r="I39" s="10">
        <v>4.499999999999993</v>
      </c>
      <c r="J39" s="10">
        <f t="shared" si="2"/>
        <v>388.91696668598064</v>
      </c>
      <c r="K39" s="10">
        <f t="shared" si="3"/>
        <v>1.7501263500869102</v>
      </c>
      <c r="L39" s="10">
        <f t="shared" si="5"/>
        <v>0.5294136871479318</v>
      </c>
    </row>
    <row r="40" spans="1:12" ht="15">
      <c r="A40" s="10">
        <v>1.505</v>
      </c>
      <c r="B40" s="17">
        <v>4.5</v>
      </c>
      <c r="C40" s="10">
        <v>1.5275</v>
      </c>
      <c r="D40" s="10">
        <f t="shared" si="0"/>
        <v>390.38147348917374</v>
      </c>
      <c r="E40" s="10">
        <f t="shared" si="1"/>
        <v>1.7567166307012818</v>
      </c>
      <c r="F40" s="10">
        <f t="shared" si="4"/>
        <v>0.546914950648801</v>
      </c>
      <c r="H40" s="10">
        <v>1.505</v>
      </c>
      <c r="I40" s="10">
        <v>4.500000000000015</v>
      </c>
      <c r="J40" s="10">
        <f t="shared" si="2"/>
        <v>390.38147348917374</v>
      </c>
      <c r="K40" s="10">
        <f t="shared" si="3"/>
        <v>1.7567166307012878</v>
      </c>
      <c r="L40" s="10">
        <f t="shared" si="5"/>
        <v>0.5469149506488009</v>
      </c>
    </row>
    <row r="41" spans="1:12" ht="15">
      <c r="A41" s="10">
        <v>1.55</v>
      </c>
      <c r="B41" s="17">
        <v>4.5</v>
      </c>
      <c r="C41" s="10">
        <v>1.5725</v>
      </c>
      <c r="D41" s="10">
        <f t="shared" si="0"/>
        <v>391.8371682079312</v>
      </c>
      <c r="E41" s="10">
        <f t="shared" si="1"/>
        <v>1.7632672569356904</v>
      </c>
      <c r="F41" s="10">
        <f t="shared" si="4"/>
        <v>0.5644821169558139</v>
      </c>
      <c r="H41" s="10">
        <v>1.55</v>
      </c>
      <c r="I41" s="10">
        <v>4.499999999999993</v>
      </c>
      <c r="J41" s="10">
        <f t="shared" si="2"/>
        <v>391.8371682079312</v>
      </c>
      <c r="K41" s="10">
        <f t="shared" si="3"/>
        <v>1.7632672569356875</v>
      </c>
      <c r="L41" s="10">
        <f t="shared" si="5"/>
        <v>0.5644821169558137</v>
      </c>
    </row>
    <row r="42" spans="1:12" ht="15">
      <c r="A42" s="10">
        <v>1.595</v>
      </c>
      <c r="B42" s="17">
        <v>4.5</v>
      </c>
      <c r="C42" s="10">
        <v>1.6175</v>
      </c>
      <c r="D42" s="10">
        <f t="shared" si="0"/>
        <v>393.28409243986255</v>
      </c>
      <c r="E42" s="10">
        <f t="shared" si="1"/>
        <v>1.7697784159793815</v>
      </c>
      <c r="F42" s="10">
        <f t="shared" si="4"/>
        <v>0.5821147895251707</v>
      </c>
      <c r="H42" s="10">
        <v>1.595</v>
      </c>
      <c r="I42" s="10">
        <v>4.499999999999993</v>
      </c>
      <c r="J42" s="10">
        <f t="shared" si="2"/>
        <v>393.28409243986255</v>
      </c>
      <c r="K42" s="10">
        <f t="shared" si="3"/>
        <v>1.7697784159793788</v>
      </c>
      <c r="L42" s="10">
        <f t="shared" si="5"/>
        <v>0.5821147895251706</v>
      </c>
    </row>
    <row r="43" spans="1:12" ht="15">
      <c r="A43" s="10">
        <v>1.64</v>
      </c>
      <c r="B43" s="17">
        <v>4.5</v>
      </c>
      <c r="C43" s="10">
        <v>1.6625</v>
      </c>
      <c r="D43" s="10">
        <f t="shared" si="0"/>
        <v>394.7222876811111</v>
      </c>
      <c r="E43" s="10">
        <f t="shared" si="1"/>
        <v>1.7762502945649998</v>
      </c>
      <c r="F43" s="10">
        <f t="shared" si="4"/>
        <v>0.5998125736849645</v>
      </c>
      <c r="H43" s="10">
        <v>1.64</v>
      </c>
      <c r="I43" s="10">
        <v>4.500000000000015</v>
      </c>
      <c r="J43" s="10">
        <f t="shared" si="2"/>
        <v>394.7222876811111</v>
      </c>
      <c r="K43" s="10">
        <f t="shared" si="3"/>
        <v>1.7762502945650058</v>
      </c>
      <c r="L43" s="10">
        <f t="shared" si="5"/>
        <v>0.5998125736849644</v>
      </c>
    </row>
    <row r="44" spans="1:12" ht="15">
      <c r="A44" s="10">
        <v>1.685</v>
      </c>
      <c r="B44" s="17">
        <v>5.5</v>
      </c>
      <c r="C44" s="10">
        <v>1.7125</v>
      </c>
      <c r="D44" s="10">
        <f t="shared" si="0"/>
        <v>396.1517953263544</v>
      </c>
      <c r="E44" s="10">
        <f t="shared" si="1"/>
        <v>2.178834874294949</v>
      </c>
      <c r="F44" s="10">
        <f t="shared" si="4"/>
        <v>0.6175750766306145</v>
      </c>
      <c r="H44" s="10">
        <v>1.685</v>
      </c>
      <c r="I44" s="10">
        <v>5.499999999999994</v>
      </c>
      <c r="J44" s="10">
        <f t="shared" si="2"/>
        <v>396.1517953263544</v>
      </c>
      <c r="K44" s="10">
        <f t="shared" si="3"/>
        <v>2.1788348742949464</v>
      </c>
      <c r="L44" s="10">
        <f t="shared" si="5"/>
        <v>0.6175750766306145</v>
      </c>
    </row>
    <row r="45" spans="1:12" ht="15">
      <c r="A45" s="10">
        <v>1.74</v>
      </c>
      <c r="B45" s="17">
        <v>5.5</v>
      </c>
      <c r="C45" s="10">
        <v>1.7675</v>
      </c>
      <c r="D45" s="10">
        <f t="shared" si="0"/>
        <v>397.8872335901694</v>
      </c>
      <c r="E45" s="10">
        <f t="shared" si="1"/>
        <v>2.1883797847459316</v>
      </c>
      <c r="F45" s="10">
        <f t="shared" si="4"/>
        <v>0.6393634253735639</v>
      </c>
      <c r="H45" s="10">
        <v>1.74</v>
      </c>
      <c r="I45" s="10">
        <v>5.499999999999994</v>
      </c>
      <c r="J45" s="10">
        <f t="shared" si="2"/>
        <v>397.8872335901694</v>
      </c>
      <c r="K45" s="10">
        <f t="shared" si="3"/>
        <v>2.188379784745929</v>
      </c>
      <c r="L45" s="10">
        <f t="shared" si="5"/>
        <v>0.6393634253735639</v>
      </c>
    </row>
    <row r="46" spans="1:12" ht="15">
      <c r="A46" s="10">
        <v>1.795</v>
      </c>
      <c r="B46" s="17">
        <v>4.5</v>
      </c>
      <c r="C46" s="10">
        <v>1.8175</v>
      </c>
      <c r="D46" s="10">
        <f t="shared" si="0"/>
        <v>399.6098309526387</v>
      </c>
      <c r="E46" s="10">
        <f t="shared" si="1"/>
        <v>1.798244239286874</v>
      </c>
      <c r="F46" s="10">
        <f t="shared" si="4"/>
        <v>0.6612472232210233</v>
      </c>
      <c r="H46" s="10">
        <v>1.795</v>
      </c>
      <c r="I46" s="10">
        <v>4.500000000000015</v>
      </c>
      <c r="J46" s="10">
        <f t="shared" si="2"/>
        <v>399.6098309526387</v>
      </c>
      <c r="K46" s="10">
        <f t="shared" si="3"/>
        <v>1.79824423928688</v>
      </c>
      <c r="L46" s="10">
        <f t="shared" si="5"/>
        <v>0.6612472232210233</v>
      </c>
    </row>
    <row r="47" spans="1:12" ht="15">
      <c r="A47" s="10">
        <v>1.84</v>
      </c>
      <c r="B47" s="17">
        <v>4.5</v>
      </c>
      <c r="C47" s="10">
        <v>1.8625</v>
      </c>
      <c r="D47" s="10">
        <f t="shared" si="0"/>
        <v>401.00973009475587</v>
      </c>
      <c r="E47" s="10">
        <f t="shared" si="1"/>
        <v>1.8045437854264015</v>
      </c>
      <c r="F47" s="10">
        <f t="shared" si="4"/>
        <v>0.679229665613892</v>
      </c>
      <c r="H47" s="10">
        <v>1.84</v>
      </c>
      <c r="I47" s="10">
        <v>4.499999999999993</v>
      </c>
      <c r="J47" s="10">
        <f t="shared" si="2"/>
        <v>401.00973009475587</v>
      </c>
      <c r="K47" s="10">
        <f t="shared" si="3"/>
        <v>1.8045437854263986</v>
      </c>
      <c r="L47" s="10">
        <f t="shared" si="5"/>
        <v>0.6792296656138921</v>
      </c>
    </row>
    <row r="48" spans="1:12" ht="15">
      <c r="A48" s="10">
        <v>1.885</v>
      </c>
      <c r="B48" s="17">
        <v>4.5</v>
      </c>
      <c r="C48" s="10">
        <v>1.9075</v>
      </c>
      <c r="D48" s="10">
        <f t="shared" si="0"/>
        <v>402.4011243896011</v>
      </c>
      <c r="E48" s="10">
        <f t="shared" si="1"/>
        <v>1.8108050597532048</v>
      </c>
      <c r="F48" s="10">
        <f t="shared" si="4"/>
        <v>0.697275103468156</v>
      </c>
      <c r="H48" s="10">
        <v>1.885</v>
      </c>
      <c r="I48" s="10">
        <v>4.499999999999993</v>
      </c>
      <c r="J48" s="10">
        <f t="shared" si="2"/>
        <v>402.4011243896011</v>
      </c>
      <c r="K48" s="10">
        <f t="shared" si="3"/>
        <v>1.810805059753202</v>
      </c>
      <c r="L48" s="10">
        <f t="shared" si="5"/>
        <v>0.697275103468156</v>
      </c>
    </row>
    <row r="49" spans="1:12" ht="15">
      <c r="A49" s="10">
        <v>1.93</v>
      </c>
      <c r="B49" s="17">
        <v>4.5</v>
      </c>
      <c r="C49" s="10">
        <v>1.9525</v>
      </c>
      <c r="D49" s="10">
        <f t="shared" si="0"/>
        <v>403.78405467942673</v>
      </c>
      <c r="E49" s="10">
        <f t="shared" si="1"/>
        <v>1.8170282460574203</v>
      </c>
      <c r="F49" s="10">
        <f t="shared" si="4"/>
        <v>0.7153831540656881</v>
      </c>
      <c r="H49" s="10">
        <v>1.93</v>
      </c>
      <c r="I49" s="10">
        <v>4.500000000000015</v>
      </c>
      <c r="J49" s="10">
        <f t="shared" si="2"/>
        <v>403.78405467942673</v>
      </c>
      <c r="K49" s="10">
        <f t="shared" si="3"/>
        <v>1.8170282460574265</v>
      </c>
      <c r="L49" s="10">
        <f t="shared" si="5"/>
        <v>0.7153831540656881</v>
      </c>
    </row>
    <row r="50" spans="1:12" ht="15">
      <c r="A50" s="10">
        <v>1.975</v>
      </c>
      <c r="B50" s="17">
        <v>5.5</v>
      </c>
      <c r="C50" s="10">
        <v>2.0025</v>
      </c>
      <c r="D50" s="10">
        <f t="shared" si="0"/>
        <v>405.1585617050191</v>
      </c>
      <c r="E50" s="10">
        <f t="shared" si="1"/>
        <v>2.228372089377605</v>
      </c>
      <c r="F50" s="10">
        <f t="shared" si="4"/>
        <v>0.7335534365262623</v>
      </c>
      <c r="H50" s="10">
        <v>1.975</v>
      </c>
      <c r="I50" s="10">
        <v>5.499999999999972</v>
      </c>
      <c r="J50" s="10">
        <f t="shared" si="2"/>
        <v>405.1585617050191</v>
      </c>
      <c r="K50" s="10">
        <f t="shared" si="3"/>
        <v>2.2283720893775936</v>
      </c>
      <c r="L50" s="10">
        <f t="shared" si="5"/>
        <v>0.7335534365262624</v>
      </c>
    </row>
    <row r="51" spans="1:12" ht="15">
      <c r="A51" s="10">
        <v>2.03</v>
      </c>
      <c r="B51" s="17">
        <v>5.5</v>
      </c>
      <c r="C51" s="10">
        <v>2.0575</v>
      </c>
      <c r="D51" s="10">
        <f t="shared" si="0"/>
        <v>406.8271350045559</v>
      </c>
      <c r="E51" s="10">
        <f t="shared" si="1"/>
        <v>2.2375492425250574</v>
      </c>
      <c r="F51" s="10">
        <f t="shared" si="4"/>
        <v>0.7558371574200383</v>
      </c>
      <c r="H51" s="10">
        <v>2.03</v>
      </c>
      <c r="I51" s="10">
        <v>5.500000000000016</v>
      </c>
      <c r="J51" s="10">
        <f t="shared" si="2"/>
        <v>406.8271350045559</v>
      </c>
      <c r="K51" s="10">
        <f t="shared" si="3"/>
        <v>2.2375492425250636</v>
      </c>
      <c r="L51" s="10">
        <f t="shared" si="5"/>
        <v>0.7558371574200383</v>
      </c>
    </row>
    <row r="52" spans="1:12" ht="15">
      <c r="A52" s="10">
        <v>2.085</v>
      </c>
      <c r="B52" s="17">
        <v>3.8</v>
      </c>
      <c r="C52" s="10">
        <v>2.104</v>
      </c>
      <c r="D52" s="10">
        <f t="shared" si="0"/>
        <v>408.48326009805976</v>
      </c>
      <c r="E52" s="10">
        <f t="shared" si="1"/>
        <v>1.552236388372627</v>
      </c>
      <c r="F52" s="10">
        <f t="shared" si="4"/>
        <v>0.7782126498452889</v>
      </c>
      <c r="H52" s="10">
        <v>2.085</v>
      </c>
      <c r="I52" s="10">
        <v>3.8000000000000256</v>
      </c>
      <c r="J52" s="10">
        <f t="shared" si="2"/>
        <v>408.48326009805976</v>
      </c>
      <c r="K52" s="10">
        <f t="shared" si="3"/>
        <v>1.5522363883726376</v>
      </c>
      <c r="L52" s="10">
        <f t="shared" si="5"/>
        <v>0.7782126498452889</v>
      </c>
    </row>
    <row r="53" spans="1:12" ht="15">
      <c r="A53" s="10">
        <v>2.123</v>
      </c>
      <c r="B53" s="17">
        <v>3.8</v>
      </c>
      <c r="C53" s="10">
        <v>2.1420000000000003</v>
      </c>
      <c r="D53" s="10">
        <f t="shared" si="0"/>
        <v>409.6202592415492</v>
      </c>
      <c r="E53" s="10">
        <f t="shared" si="1"/>
        <v>1.5565569851178869</v>
      </c>
      <c r="F53" s="10">
        <f t="shared" si="4"/>
        <v>0.7937350137290152</v>
      </c>
      <c r="H53" s="10">
        <v>2.123</v>
      </c>
      <c r="I53" s="10">
        <v>3.799999999999981</v>
      </c>
      <c r="J53" s="10">
        <f t="shared" si="2"/>
        <v>409.6202592415492</v>
      </c>
      <c r="K53" s="10">
        <f t="shared" si="3"/>
        <v>1.5565569851178793</v>
      </c>
      <c r="L53" s="10">
        <f t="shared" si="5"/>
        <v>0.7937350137290153</v>
      </c>
    </row>
    <row r="54" spans="1:12" ht="15">
      <c r="A54" s="10">
        <v>2.161</v>
      </c>
      <c r="B54" s="17">
        <v>3.8</v>
      </c>
      <c r="C54" s="10">
        <v>2.18</v>
      </c>
      <c r="D54" s="10">
        <f t="shared" si="0"/>
        <v>410.7513756503353</v>
      </c>
      <c r="E54" s="10">
        <f t="shared" si="1"/>
        <v>1.5608552274712741</v>
      </c>
      <c r="F54" s="10">
        <f t="shared" si="4"/>
        <v>0.8093005835801941</v>
      </c>
      <c r="H54" s="10">
        <v>2.161</v>
      </c>
      <c r="I54" s="10">
        <v>3.799999999999981</v>
      </c>
      <c r="J54" s="10">
        <f t="shared" si="2"/>
        <v>410.7513756503353</v>
      </c>
      <c r="K54" s="10">
        <f t="shared" si="3"/>
        <v>1.5608552274712664</v>
      </c>
      <c r="L54" s="10">
        <f t="shared" si="5"/>
        <v>0.8093005835801941</v>
      </c>
    </row>
    <row r="55" spans="1:12" ht="15">
      <c r="A55" s="10">
        <v>2.199</v>
      </c>
      <c r="B55" s="17">
        <v>3.8</v>
      </c>
      <c r="C55" s="10">
        <v>2.218</v>
      </c>
      <c r="D55" s="10">
        <f t="shared" si="0"/>
        <v>411.8766335385731</v>
      </c>
      <c r="E55" s="10">
        <f t="shared" si="1"/>
        <v>1.5651312074465777</v>
      </c>
      <c r="F55" s="10">
        <f t="shared" si="4"/>
        <v>0.8249091358549068</v>
      </c>
      <c r="H55" s="10">
        <v>2.199</v>
      </c>
      <c r="I55" s="10">
        <v>3.8000000000000256</v>
      </c>
      <c r="J55" s="10">
        <f t="shared" si="2"/>
        <v>411.8766335385731</v>
      </c>
      <c r="K55" s="10">
        <f t="shared" si="3"/>
        <v>1.5651312074465884</v>
      </c>
      <c r="L55" s="10">
        <f t="shared" si="5"/>
        <v>0.8249091358549068</v>
      </c>
    </row>
    <row r="56" spans="1:12" ht="15">
      <c r="A56" s="10">
        <v>2.237</v>
      </c>
      <c r="B56" s="17">
        <v>3.8</v>
      </c>
      <c r="C56" s="10">
        <v>2.2560000000000002</v>
      </c>
      <c r="D56" s="10">
        <f t="shared" si="0"/>
        <v>412.99605706882284</v>
      </c>
      <c r="E56" s="10">
        <f t="shared" si="1"/>
        <v>1.5693850168615266</v>
      </c>
      <c r="F56" s="10">
        <f t="shared" si="4"/>
        <v>0.8405604479293726</v>
      </c>
      <c r="H56" s="10">
        <v>2.237</v>
      </c>
      <c r="I56" s="10">
        <v>3.799999999999981</v>
      </c>
      <c r="J56" s="10">
        <f t="shared" si="2"/>
        <v>412.99605706882284</v>
      </c>
      <c r="K56" s="10">
        <f t="shared" si="3"/>
        <v>1.5693850168615189</v>
      </c>
      <c r="L56" s="10">
        <f t="shared" si="5"/>
        <v>0.8405604479293727</v>
      </c>
    </row>
    <row r="57" spans="1:12" ht="15">
      <c r="A57" s="10">
        <v>2.275</v>
      </c>
      <c r="B57" s="17">
        <v>5</v>
      </c>
      <c r="C57" s="10">
        <v>2.3</v>
      </c>
      <c r="D57" s="10">
        <f t="shared" si="0"/>
        <v>414.10967035205044</v>
      </c>
      <c r="E57" s="10">
        <f t="shared" si="1"/>
        <v>2.070548351760252</v>
      </c>
      <c r="F57" s="10">
        <f t="shared" si="4"/>
        <v>0.8562542980979878</v>
      </c>
      <c r="H57" s="10">
        <v>2.275</v>
      </c>
      <c r="I57" s="10">
        <v>5.000000000000027</v>
      </c>
      <c r="J57" s="10">
        <f t="shared" si="2"/>
        <v>414.10967035205044</v>
      </c>
      <c r="K57" s="10">
        <f t="shared" si="3"/>
        <v>2.070548351760263</v>
      </c>
      <c r="L57" s="10">
        <f t="shared" si="5"/>
        <v>0.8562542980979879</v>
      </c>
    </row>
    <row r="58" spans="1:12" ht="15">
      <c r="A58" s="10">
        <v>2.325</v>
      </c>
      <c r="B58" s="17">
        <v>5</v>
      </c>
      <c r="C58" s="10">
        <v>2.35</v>
      </c>
      <c r="D58" s="10">
        <f t="shared" si="0"/>
        <v>415.5661393181441</v>
      </c>
      <c r="E58" s="10">
        <f t="shared" si="1"/>
        <v>2.0778306965907207</v>
      </c>
      <c r="F58" s="10">
        <f t="shared" si="4"/>
        <v>0.8769597816155903</v>
      </c>
      <c r="H58" s="10">
        <v>2.325</v>
      </c>
      <c r="I58" s="10">
        <v>4.999999999999982</v>
      </c>
      <c r="J58" s="10">
        <f t="shared" si="2"/>
        <v>415.5661393181441</v>
      </c>
      <c r="K58" s="10">
        <f t="shared" si="3"/>
        <v>2.077830696590713</v>
      </c>
      <c r="L58" s="10">
        <f t="shared" si="5"/>
        <v>0.8769597816155905</v>
      </c>
    </row>
    <row r="59" spans="1:12" ht="15">
      <c r="A59" s="10">
        <v>2.375</v>
      </c>
      <c r="B59" s="17">
        <v>3.8</v>
      </c>
      <c r="C59" s="10">
        <v>2.394</v>
      </c>
      <c r="D59" s="10">
        <f t="shared" si="0"/>
        <v>417.01264531274416</v>
      </c>
      <c r="E59" s="10">
        <f t="shared" si="1"/>
        <v>1.5846480521884279</v>
      </c>
      <c r="F59" s="10">
        <f t="shared" si="4"/>
        <v>0.8977380885814975</v>
      </c>
      <c r="H59" s="10">
        <v>2.375</v>
      </c>
      <c r="I59" s="10">
        <v>3.799999999999981</v>
      </c>
      <c r="J59" s="10">
        <f t="shared" si="2"/>
        <v>417.01264531274416</v>
      </c>
      <c r="K59" s="10">
        <f t="shared" si="3"/>
        <v>1.58464805218842</v>
      </c>
      <c r="L59" s="10">
        <f t="shared" si="5"/>
        <v>0.8977380885814976</v>
      </c>
    </row>
    <row r="60" spans="1:12" ht="15">
      <c r="A60" s="10">
        <v>2.413</v>
      </c>
      <c r="B60" s="17">
        <v>3.8</v>
      </c>
      <c r="C60" s="10">
        <v>2.432</v>
      </c>
      <c r="D60" s="10">
        <f t="shared" si="0"/>
        <v>418.10536018322955</v>
      </c>
      <c r="E60" s="10">
        <f t="shared" si="1"/>
        <v>1.5888003686962722</v>
      </c>
      <c r="F60" s="10">
        <f t="shared" si="4"/>
        <v>0.9135845691033818</v>
      </c>
      <c r="H60" s="10">
        <v>2.413</v>
      </c>
      <c r="I60" s="10">
        <v>3.8000000000000256</v>
      </c>
      <c r="J60" s="10">
        <f t="shared" si="2"/>
        <v>418.10536018322955</v>
      </c>
      <c r="K60" s="10">
        <f t="shared" si="3"/>
        <v>1.5888003686962828</v>
      </c>
      <c r="L60" s="10">
        <f t="shared" si="5"/>
        <v>0.9135845691033818</v>
      </c>
    </row>
    <row r="61" spans="1:12" ht="15">
      <c r="A61" s="10">
        <v>2.451</v>
      </c>
      <c r="B61" s="17">
        <v>3.8</v>
      </c>
      <c r="C61" s="10">
        <v>2.47</v>
      </c>
      <c r="D61" s="10">
        <f t="shared" si="0"/>
        <v>419.19237580566045</v>
      </c>
      <c r="E61" s="10">
        <f t="shared" si="1"/>
        <v>1.5929310280615097</v>
      </c>
      <c r="F61" s="10">
        <f t="shared" si="4"/>
        <v>0.9294725727903446</v>
      </c>
      <c r="H61" s="10">
        <v>2.451</v>
      </c>
      <c r="I61" s="10">
        <v>3.799999999999981</v>
      </c>
      <c r="J61" s="10">
        <f t="shared" si="2"/>
        <v>419.19237580566045</v>
      </c>
      <c r="K61" s="10">
        <f t="shared" si="3"/>
        <v>1.5929310280615017</v>
      </c>
      <c r="L61" s="10">
        <f t="shared" si="5"/>
        <v>0.9294725727903447</v>
      </c>
    </row>
    <row r="62" spans="1:12" ht="15">
      <c r="A62" s="10">
        <v>2.489</v>
      </c>
      <c r="B62" s="17">
        <v>3.8</v>
      </c>
      <c r="C62" s="10">
        <v>2.508</v>
      </c>
      <c r="D62" s="10">
        <f t="shared" si="0"/>
        <v>420.2737160004434</v>
      </c>
      <c r="E62" s="10">
        <f t="shared" si="1"/>
        <v>1.597040120801685</v>
      </c>
      <c r="F62" s="10">
        <f t="shared" si="4"/>
        <v>0.9454018830709596</v>
      </c>
      <c r="H62" s="10">
        <v>2.489</v>
      </c>
      <c r="I62" s="10">
        <v>3.8000000000000256</v>
      </c>
      <c r="J62" s="10">
        <f t="shared" si="2"/>
        <v>420.2737160004434</v>
      </c>
      <c r="K62" s="10">
        <f t="shared" si="3"/>
        <v>1.5970401208016956</v>
      </c>
      <c r="L62" s="10">
        <f t="shared" si="5"/>
        <v>0.9454018830709597</v>
      </c>
    </row>
    <row r="63" spans="1:12" ht="15">
      <c r="A63" s="10">
        <v>2.527</v>
      </c>
      <c r="B63" s="17">
        <v>3.8</v>
      </c>
      <c r="C63" s="10">
        <v>2.5460000000000003</v>
      </c>
      <c r="D63" s="10">
        <f t="shared" si="0"/>
        <v>421.3494045363906</v>
      </c>
      <c r="E63" s="10">
        <f t="shared" si="1"/>
        <v>1.6011277372382842</v>
      </c>
      <c r="F63" s="10">
        <f t="shared" si="4"/>
        <v>0.9613722842789765</v>
      </c>
      <c r="H63" s="10">
        <v>2.527</v>
      </c>
      <c r="I63" s="10">
        <v>3.799999999999981</v>
      </c>
      <c r="J63" s="10">
        <f t="shared" si="2"/>
        <v>421.3494045363906</v>
      </c>
      <c r="K63" s="10">
        <f t="shared" si="3"/>
        <v>1.6011277372382762</v>
      </c>
      <c r="L63" s="10">
        <f t="shared" si="5"/>
        <v>0.9613722842789767</v>
      </c>
    </row>
    <row r="64" spans="1:12" ht="15">
      <c r="A64" s="10">
        <v>2.565</v>
      </c>
      <c r="B64" s="17">
        <v>3.8</v>
      </c>
      <c r="C64" s="10">
        <v>2.584</v>
      </c>
      <c r="D64" s="10">
        <f t="shared" si="0"/>
        <v>422.4194651307194</v>
      </c>
      <c r="E64" s="10">
        <f t="shared" si="1"/>
        <v>1.6051939674967337</v>
      </c>
      <c r="F64" s="10">
        <f t="shared" si="4"/>
        <v>0.9773835616513593</v>
      </c>
      <c r="H64" s="10">
        <v>2.565</v>
      </c>
      <c r="I64" s="10">
        <v>3.8000000000000256</v>
      </c>
      <c r="J64" s="10">
        <f t="shared" si="2"/>
        <v>422.4194651307194</v>
      </c>
      <c r="K64" s="10">
        <f t="shared" si="3"/>
        <v>1.6051939674967446</v>
      </c>
      <c r="L64" s="10">
        <f t="shared" si="5"/>
        <v>0.9773835616513594</v>
      </c>
    </row>
    <row r="65" spans="1:12" ht="15">
      <c r="A65" s="10">
        <v>2.603</v>
      </c>
      <c r="B65" s="17">
        <v>3.8</v>
      </c>
      <c r="C65" s="10">
        <v>2.622</v>
      </c>
      <c r="D65" s="10">
        <f t="shared" si="0"/>
        <v>423.4839214490526</v>
      </c>
      <c r="E65" s="10">
        <f t="shared" si="1"/>
        <v>1.6092389015064</v>
      </c>
      <c r="F65" s="10">
        <f t="shared" si="4"/>
        <v>0.9934355013263266</v>
      </c>
      <c r="H65" s="10">
        <v>2.603</v>
      </c>
      <c r="I65" s="10">
        <v>3.799999999999981</v>
      </c>
      <c r="J65" s="10">
        <f t="shared" si="2"/>
        <v>423.4839214490526</v>
      </c>
      <c r="K65" s="10">
        <f t="shared" si="3"/>
        <v>1.609238901506392</v>
      </c>
      <c r="L65" s="10">
        <f t="shared" si="5"/>
        <v>0.9934355013263269</v>
      </c>
    </row>
    <row r="66" spans="1:12" ht="15">
      <c r="A66" s="10">
        <v>2.641</v>
      </c>
      <c r="B66" s="17">
        <v>3.8</v>
      </c>
      <c r="C66" s="10">
        <v>2.66</v>
      </c>
      <c r="D66" s="10">
        <f t="shared" si="0"/>
        <v>424.54279710541863</v>
      </c>
      <c r="E66" s="10">
        <f t="shared" si="1"/>
        <v>1.6132626290005907</v>
      </c>
      <c r="F66" s="10">
        <f t="shared" si="4"/>
        <v>1.0095278903413907</v>
      </c>
      <c r="H66" s="10">
        <v>2.641</v>
      </c>
      <c r="I66" s="10">
        <v>3.799999999999981</v>
      </c>
      <c r="J66" s="10">
        <f t="shared" si="2"/>
        <v>424.54279710541863</v>
      </c>
      <c r="K66" s="10">
        <f t="shared" si="3"/>
        <v>1.613262629000583</v>
      </c>
      <c r="L66" s="10">
        <f t="shared" si="5"/>
        <v>1.0095278903413907</v>
      </c>
    </row>
    <row r="67" spans="1:12" ht="15">
      <c r="A67" s="10">
        <v>2.679</v>
      </c>
      <c r="B67" s="17">
        <v>3.8</v>
      </c>
      <c r="C67" s="10">
        <v>2.698</v>
      </c>
      <c r="D67" s="10">
        <f t="shared" si="0"/>
        <v>425.59611566225095</v>
      </c>
      <c r="E67" s="10">
        <f t="shared" si="1"/>
        <v>1.6172652395165537</v>
      </c>
      <c r="F67" s="10">
        <f t="shared" si="4"/>
        <v>1.0256605166313966</v>
      </c>
      <c r="H67" s="10">
        <v>2.679</v>
      </c>
      <c r="I67" s="10">
        <v>3.8000000000000256</v>
      </c>
      <c r="J67" s="10">
        <f t="shared" si="2"/>
        <v>425.59611566225095</v>
      </c>
      <c r="K67" s="10">
        <f t="shared" si="3"/>
        <v>1.6172652395165645</v>
      </c>
      <c r="L67" s="10">
        <f t="shared" si="5"/>
        <v>1.0256605166313966</v>
      </c>
    </row>
    <row r="68" spans="1:12" ht="15">
      <c r="A68" s="10">
        <v>2.717</v>
      </c>
      <c r="B68" s="17">
        <v>3.8</v>
      </c>
      <c r="C68" s="10">
        <v>2.7359999999999998</v>
      </c>
      <c r="D68" s="10">
        <f t="shared" si="0"/>
        <v>426.6439006303887</v>
      </c>
      <c r="E68" s="10">
        <f t="shared" si="1"/>
        <v>1.621246822395477</v>
      </c>
      <c r="F68" s="10">
        <f t="shared" si="4"/>
        <v>1.041833169026562</v>
      </c>
      <c r="H68" s="10">
        <v>2.717</v>
      </c>
      <c r="I68" s="10">
        <v>3.799999999999981</v>
      </c>
      <c r="J68" s="10">
        <f t="shared" si="2"/>
        <v>426.6439006303887</v>
      </c>
      <c r="K68" s="10">
        <f t="shared" si="3"/>
        <v>1.621246822395469</v>
      </c>
      <c r="L68" s="10">
        <f t="shared" si="5"/>
        <v>1.0418331690265623</v>
      </c>
    </row>
    <row r="69" spans="1:12" ht="15">
      <c r="A69" s="10">
        <v>2.755</v>
      </c>
      <c r="B69" s="17">
        <v>3.8</v>
      </c>
      <c r="C69" s="10">
        <v>2.774</v>
      </c>
      <c r="D69" s="10">
        <f t="shared" si="0"/>
        <v>427.68617546907626</v>
      </c>
      <c r="E69" s="10">
        <f t="shared" si="1"/>
        <v>1.6252074667824898</v>
      </c>
      <c r="F69" s="10">
        <f t="shared" si="4"/>
        <v>1.058045637250517</v>
      </c>
      <c r="H69" s="10">
        <v>2.755</v>
      </c>
      <c r="I69" s="10">
        <v>3.8000000000000256</v>
      </c>
      <c r="J69" s="10">
        <f t="shared" si="2"/>
        <v>427.68617546907626</v>
      </c>
      <c r="K69" s="10">
        <f t="shared" si="3"/>
        <v>1.6252074667825007</v>
      </c>
      <c r="L69" s="10">
        <f t="shared" si="5"/>
        <v>1.058045637250517</v>
      </c>
    </row>
    <row r="70" spans="1:12" ht="15">
      <c r="A70" s="10">
        <v>2.793</v>
      </c>
      <c r="B70" s="17">
        <v>3.8</v>
      </c>
      <c r="C70" s="10">
        <v>2.8120000000000003</v>
      </c>
      <c r="D70" s="10">
        <f t="shared" si="0"/>
        <v>428.7229635859634</v>
      </c>
      <c r="E70" s="10">
        <f t="shared" si="1"/>
        <v>1.629147261626661</v>
      </c>
      <c r="F70" s="10">
        <f t="shared" si="4"/>
        <v>1.074297711918342</v>
      </c>
      <c r="H70" s="10">
        <v>2.793</v>
      </c>
      <c r="I70" s="10">
        <v>3.799999999999981</v>
      </c>
      <c r="J70" s="10">
        <f t="shared" si="2"/>
        <v>428.7229635859634</v>
      </c>
      <c r="K70" s="10">
        <f t="shared" si="3"/>
        <v>1.629147261626653</v>
      </c>
      <c r="L70" s="10">
        <f t="shared" si="5"/>
        <v>1.074297711918342</v>
      </c>
    </row>
    <row r="71" spans="1:12" ht="15">
      <c r="A71" s="10">
        <v>2.831</v>
      </c>
      <c r="B71" s="17">
        <v>3.8</v>
      </c>
      <c r="C71" s="10">
        <v>2.85</v>
      </c>
      <c r="D71" s="10">
        <f t="shared" si="0"/>
        <v>429.75428833710544</v>
      </c>
      <c r="E71" s="10">
        <f t="shared" si="1"/>
        <v>1.6330662956810007</v>
      </c>
      <c r="F71" s="10">
        <f t="shared" si="4"/>
        <v>1.0905891845346085</v>
      </c>
      <c r="H71" s="10">
        <v>2.831</v>
      </c>
      <c r="I71" s="10">
        <v>3.8000000000000256</v>
      </c>
      <c r="J71" s="10">
        <f t="shared" si="2"/>
        <v>429.75428833710544</v>
      </c>
      <c r="K71" s="10">
        <f t="shared" si="3"/>
        <v>1.6330662956810116</v>
      </c>
      <c r="L71" s="10">
        <f t="shared" si="5"/>
        <v>1.0905891845346085</v>
      </c>
    </row>
    <row r="72" spans="1:12" ht="15">
      <c r="A72" s="10">
        <v>2.869</v>
      </c>
      <c r="B72" s="17">
        <v>3.8</v>
      </c>
      <c r="C72" s="10">
        <v>2.888</v>
      </c>
      <c r="D72" s="10">
        <f t="shared" si="0"/>
        <v>430.78017302696276</v>
      </c>
      <c r="E72" s="10">
        <f t="shared" si="1"/>
        <v>1.6369646575024583</v>
      </c>
      <c r="F72" s="10">
        <f t="shared" si="4"/>
        <v>1.1069198474914186</v>
      </c>
      <c r="H72" s="10">
        <v>2.869</v>
      </c>
      <c r="I72" s="10">
        <v>3.799999999999981</v>
      </c>
      <c r="J72" s="10">
        <f t="shared" si="2"/>
        <v>430.78017302696276</v>
      </c>
      <c r="K72" s="10">
        <f t="shared" si="3"/>
        <v>1.6369646575024503</v>
      </c>
      <c r="L72" s="10">
        <f t="shared" si="5"/>
        <v>1.1069198474914186</v>
      </c>
    </row>
    <row r="73" spans="1:12" ht="15">
      <c r="A73" s="10">
        <v>2.907</v>
      </c>
      <c r="B73" s="17">
        <v>3.8</v>
      </c>
      <c r="C73" s="10">
        <v>2.926</v>
      </c>
      <c r="D73" s="10">
        <f aca="true" t="shared" si="6" ref="D73:D136">336.3562+(39.52742*A73)+(-2.53376)*(A73^2)+(0.082381)*(A73^3)+(-0.001031)*A73^4</f>
        <v>431.80064090840165</v>
      </c>
      <c r="E73" s="10">
        <f aca="true" t="shared" si="7" ref="E73:E136">B73*(D73/1000)</f>
        <v>1.6408424354519262</v>
      </c>
      <c r="F73" s="10">
        <f t="shared" si="4"/>
        <v>1.123289494066443</v>
      </c>
      <c r="H73" s="10">
        <v>2.907</v>
      </c>
      <c r="I73" s="10">
        <v>3.799999999999981</v>
      </c>
      <c r="J73" s="10">
        <f aca="true" t="shared" si="8" ref="J73:J136">336.3562+(39.52742*H73)+(-2.53376)*(H73^2)+(0.082381)*(H73^3)+(-0.001031)*H73^4</f>
        <v>431.80064090840165</v>
      </c>
      <c r="K73" s="10">
        <f aca="true" t="shared" si="9" ref="K73:K136">I73*(J73/1000)</f>
        <v>1.6408424354519182</v>
      </c>
      <c r="L73" s="10">
        <f t="shared" si="5"/>
        <v>1.123289494066443</v>
      </c>
    </row>
    <row r="74" spans="1:12" ht="15">
      <c r="A74" s="10">
        <v>2.945</v>
      </c>
      <c r="B74" s="17">
        <v>5.5</v>
      </c>
      <c r="C74" s="10">
        <v>2.9725</v>
      </c>
      <c r="D74" s="10">
        <f t="shared" si="6"/>
        <v>432.81571518269334</v>
      </c>
      <c r="E74" s="10">
        <f t="shared" si="7"/>
        <v>2.3804864335048133</v>
      </c>
      <c r="F74" s="10">
        <f aca="true" t="shared" si="10" ref="F74:F137">F73+(E73/100)</f>
        <v>1.1396979184209624</v>
      </c>
      <c r="H74" s="10">
        <v>2.945</v>
      </c>
      <c r="I74" s="10">
        <v>5.500000000000016</v>
      </c>
      <c r="J74" s="10">
        <f t="shared" si="8"/>
        <v>432.81571518269334</v>
      </c>
      <c r="K74" s="10">
        <f t="shared" si="9"/>
        <v>2.3804864335048204</v>
      </c>
      <c r="L74" s="10">
        <f aca="true" t="shared" si="11" ref="L74:L137">L73+(K73/100)</f>
        <v>1.1396979184209624</v>
      </c>
    </row>
    <row r="75" spans="1:12" ht="15">
      <c r="A75" s="10">
        <v>3</v>
      </c>
      <c r="B75" s="17">
        <v>5.4</v>
      </c>
      <c r="C75" s="10">
        <v>3.027</v>
      </c>
      <c r="D75" s="10">
        <f t="shared" si="6"/>
        <v>434.275396</v>
      </c>
      <c r="E75" s="10">
        <f t="shared" si="7"/>
        <v>2.3450871384</v>
      </c>
      <c r="F75" s="10">
        <f t="shared" si="10"/>
        <v>1.1635027827560105</v>
      </c>
      <c r="H75" s="10">
        <v>3</v>
      </c>
      <c r="I75" s="10">
        <v>5.399999999999983</v>
      </c>
      <c r="J75" s="10">
        <f t="shared" si="8"/>
        <v>434.275396</v>
      </c>
      <c r="K75" s="10">
        <f t="shared" si="9"/>
        <v>2.3450871383999923</v>
      </c>
      <c r="L75" s="10">
        <f t="shared" si="11"/>
        <v>1.1635027827560105</v>
      </c>
    </row>
    <row r="76" spans="1:12" ht="15">
      <c r="A76" s="10">
        <v>3.054</v>
      </c>
      <c r="B76" s="17">
        <v>4.2</v>
      </c>
      <c r="C76" s="10">
        <v>3.075</v>
      </c>
      <c r="D76" s="10">
        <f t="shared" si="6"/>
        <v>435.69765937855055</v>
      </c>
      <c r="E76" s="10">
        <f t="shared" si="7"/>
        <v>1.8299301693899124</v>
      </c>
      <c r="F76" s="10">
        <f t="shared" si="10"/>
        <v>1.1869536541400105</v>
      </c>
      <c r="H76" s="10">
        <v>3.054</v>
      </c>
      <c r="I76" s="10">
        <v>4.200000000000026</v>
      </c>
      <c r="J76" s="10">
        <f t="shared" si="8"/>
        <v>435.69765937855055</v>
      </c>
      <c r="K76" s="10">
        <f t="shared" si="9"/>
        <v>1.8299301693899235</v>
      </c>
      <c r="L76" s="10">
        <f t="shared" si="11"/>
        <v>1.1869536541400103</v>
      </c>
    </row>
    <row r="77" spans="1:12" ht="15">
      <c r="A77" s="10">
        <v>3.096</v>
      </c>
      <c r="B77" s="17">
        <v>4.2</v>
      </c>
      <c r="C77" s="10">
        <v>3.117</v>
      </c>
      <c r="D77" s="10">
        <f t="shared" si="6"/>
        <v>436.796455341835</v>
      </c>
      <c r="E77" s="10">
        <f t="shared" si="7"/>
        <v>1.834545112435707</v>
      </c>
      <c r="F77" s="10">
        <f t="shared" si="10"/>
        <v>1.2052529558339096</v>
      </c>
      <c r="H77" s="10">
        <v>3.096</v>
      </c>
      <c r="I77" s="10">
        <v>4.1999999999999815</v>
      </c>
      <c r="J77" s="10">
        <f t="shared" si="8"/>
        <v>436.796455341835</v>
      </c>
      <c r="K77" s="10">
        <f t="shared" si="9"/>
        <v>1.8345451124356988</v>
      </c>
      <c r="L77" s="10">
        <f t="shared" si="11"/>
        <v>1.2052529558339096</v>
      </c>
    </row>
    <row r="78" spans="1:12" ht="15">
      <c r="A78" s="10">
        <v>3.138</v>
      </c>
      <c r="B78" s="17">
        <v>4.2</v>
      </c>
      <c r="C78" s="10">
        <v>3.159</v>
      </c>
      <c r="D78" s="10">
        <f t="shared" si="6"/>
        <v>437.8888024695558</v>
      </c>
      <c r="E78" s="10">
        <f t="shared" si="7"/>
        <v>1.8391329703721344</v>
      </c>
      <c r="F78" s="10">
        <f t="shared" si="10"/>
        <v>1.2235984069582666</v>
      </c>
      <c r="H78" s="10">
        <v>3.138</v>
      </c>
      <c r="I78" s="10">
        <v>4.200000000000026</v>
      </c>
      <c r="J78" s="10">
        <f t="shared" si="8"/>
        <v>437.8888024695558</v>
      </c>
      <c r="K78" s="10">
        <f t="shared" si="9"/>
        <v>1.8391329703721457</v>
      </c>
      <c r="L78" s="10">
        <f t="shared" si="11"/>
        <v>1.2235984069582666</v>
      </c>
    </row>
    <row r="79" spans="1:12" ht="15">
      <c r="A79" s="10">
        <v>3.18</v>
      </c>
      <c r="B79" s="17">
        <v>4.2</v>
      </c>
      <c r="C79" s="10">
        <v>3.201</v>
      </c>
      <c r="D79" s="10">
        <f t="shared" si="6"/>
        <v>438.9747316681854</v>
      </c>
      <c r="E79" s="10">
        <f t="shared" si="7"/>
        <v>1.8436938730063788</v>
      </c>
      <c r="F79" s="10">
        <f t="shared" si="10"/>
        <v>1.2419897366619879</v>
      </c>
      <c r="H79" s="10">
        <v>3.18</v>
      </c>
      <c r="I79" s="10">
        <v>4.1999999999999815</v>
      </c>
      <c r="J79" s="10">
        <f t="shared" si="8"/>
        <v>438.9747316681854</v>
      </c>
      <c r="K79" s="10">
        <f t="shared" si="9"/>
        <v>1.8436938730063706</v>
      </c>
      <c r="L79" s="10">
        <f t="shared" si="11"/>
        <v>1.241989736661988</v>
      </c>
    </row>
    <row r="80" spans="1:12" ht="15">
      <c r="A80" s="10">
        <v>3.222</v>
      </c>
      <c r="B80" s="17">
        <v>4.2</v>
      </c>
      <c r="C80" s="10">
        <v>3.243</v>
      </c>
      <c r="D80" s="10">
        <f t="shared" si="6"/>
        <v>440.0542737672005</v>
      </c>
      <c r="E80" s="10">
        <f t="shared" si="7"/>
        <v>1.8482279498222423</v>
      </c>
      <c r="F80" s="10">
        <f t="shared" si="10"/>
        <v>1.2604266753920517</v>
      </c>
      <c r="H80" s="10">
        <v>3.222</v>
      </c>
      <c r="I80" s="10">
        <v>4.1999999999999815</v>
      </c>
      <c r="J80" s="10">
        <f t="shared" si="8"/>
        <v>440.0542737672005</v>
      </c>
      <c r="K80" s="10">
        <f t="shared" si="9"/>
        <v>1.848227949822234</v>
      </c>
      <c r="L80" s="10">
        <f t="shared" si="11"/>
        <v>1.2604266753920519</v>
      </c>
    </row>
    <row r="81" spans="1:12" ht="15">
      <c r="A81" s="10">
        <v>3.264</v>
      </c>
      <c r="B81" s="17">
        <v>4.2</v>
      </c>
      <c r="C81" s="10">
        <v>3.285</v>
      </c>
      <c r="D81" s="10">
        <f t="shared" si="6"/>
        <v>441.12745951908175</v>
      </c>
      <c r="E81" s="10">
        <f t="shared" si="7"/>
        <v>1.8527353299801435</v>
      </c>
      <c r="F81" s="10">
        <f t="shared" si="10"/>
        <v>1.2789089548902741</v>
      </c>
      <c r="H81" s="10">
        <v>3.264</v>
      </c>
      <c r="I81" s="10">
        <v>4.200000000000026</v>
      </c>
      <c r="J81" s="10">
        <f t="shared" si="8"/>
        <v>441.12745951908175</v>
      </c>
      <c r="K81" s="10">
        <f t="shared" si="9"/>
        <v>1.852735329980155</v>
      </c>
      <c r="L81" s="10">
        <f t="shared" si="11"/>
        <v>1.2789089548902741</v>
      </c>
    </row>
    <row r="82" spans="1:12" ht="15">
      <c r="A82" s="10">
        <v>3.306</v>
      </c>
      <c r="B82" s="17">
        <v>4.2</v>
      </c>
      <c r="C82" s="10">
        <v>3.327</v>
      </c>
      <c r="D82" s="10">
        <f t="shared" si="6"/>
        <v>442.1943195993143</v>
      </c>
      <c r="E82" s="10">
        <f t="shared" si="7"/>
        <v>1.8572161423171203</v>
      </c>
      <c r="F82" s="10">
        <f t="shared" si="10"/>
        <v>1.2974363081900755</v>
      </c>
      <c r="H82" s="10">
        <v>3.306</v>
      </c>
      <c r="I82" s="10">
        <v>4.1999999999999815</v>
      </c>
      <c r="J82" s="10">
        <f t="shared" si="8"/>
        <v>442.1943195993143</v>
      </c>
      <c r="K82" s="10">
        <f t="shared" si="9"/>
        <v>1.857216142317112</v>
      </c>
      <c r="L82" s="10">
        <f t="shared" si="11"/>
        <v>1.2974363081900757</v>
      </c>
    </row>
    <row r="83" spans="1:12" ht="15">
      <c r="A83" s="10">
        <v>3.348</v>
      </c>
      <c r="B83" s="17">
        <v>4.2</v>
      </c>
      <c r="C83" s="10">
        <v>3.3689999999999998</v>
      </c>
      <c r="D83" s="10">
        <f t="shared" si="6"/>
        <v>443.2548846063873</v>
      </c>
      <c r="E83" s="10">
        <f t="shared" si="7"/>
        <v>1.8616705153468267</v>
      </c>
      <c r="F83" s="10">
        <f t="shared" si="10"/>
        <v>1.3160084696132468</v>
      </c>
      <c r="H83" s="10">
        <v>3.348</v>
      </c>
      <c r="I83" s="10">
        <v>4.200000000000026</v>
      </c>
      <c r="J83" s="10">
        <f t="shared" si="8"/>
        <v>443.2548846063873</v>
      </c>
      <c r="K83" s="10">
        <f t="shared" si="9"/>
        <v>1.861670515346838</v>
      </c>
      <c r="L83" s="10">
        <f t="shared" si="11"/>
        <v>1.3160084696132468</v>
      </c>
    </row>
    <row r="84" spans="1:12" ht="15">
      <c r="A84" s="10">
        <v>3.39</v>
      </c>
      <c r="B84" s="17">
        <v>4.2</v>
      </c>
      <c r="C84" s="10">
        <v>3.411</v>
      </c>
      <c r="D84" s="10">
        <f t="shared" si="6"/>
        <v>444.3091850617943</v>
      </c>
      <c r="E84" s="10">
        <f t="shared" si="7"/>
        <v>1.8660985772595364</v>
      </c>
      <c r="F84" s="10">
        <f t="shared" si="10"/>
        <v>1.334625174766715</v>
      </c>
      <c r="H84" s="10">
        <v>3.39</v>
      </c>
      <c r="I84" s="10">
        <v>4.1999999999999815</v>
      </c>
      <c r="J84" s="10">
        <f t="shared" si="8"/>
        <v>444.3091850617943</v>
      </c>
      <c r="K84" s="10">
        <f t="shared" si="9"/>
        <v>1.866098577259528</v>
      </c>
      <c r="L84" s="10">
        <f t="shared" si="11"/>
        <v>1.3346251747667153</v>
      </c>
    </row>
    <row r="85" spans="1:12" ht="15">
      <c r="A85" s="10">
        <v>3.432</v>
      </c>
      <c r="B85" s="17">
        <v>5.2</v>
      </c>
      <c r="C85" s="10">
        <v>3.458</v>
      </c>
      <c r="D85" s="10">
        <f t="shared" si="6"/>
        <v>445.3572514100327</v>
      </c>
      <c r="E85" s="10">
        <f t="shared" si="7"/>
        <v>2.31585770733217</v>
      </c>
      <c r="F85" s="10">
        <f t="shared" si="10"/>
        <v>1.3532861605393105</v>
      </c>
      <c r="H85" s="10">
        <v>3.432</v>
      </c>
      <c r="I85" s="10">
        <v>5.2</v>
      </c>
      <c r="J85" s="10">
        <f t="shared" si="8"/>
        <v>445.3572514100327</v>
      </c>
      <c r="K85" s="10">
        <f t="shared" si="9"/>
        <v>2.31585770733217</v>
      </c>
      <c r="L85" s="10">
        <f t="shared" si="11"/>
        <v>1.3532861605393105</v>
      </c>
    </row>
    <row r="86" spans="1:12" ht="15">
      <c r="A86" s="10">
        <v>3.484</v>
      </c>
      <c r="B86" s="17">
        <v>5.2</v>
      </c>
      <c r="C86" s="10">
        <v>3.51</v>
      </c>
      <c r="D86" s="10">
        <f t="shared" si="6"/>
        <v>446.6462654933935</v>
      </c>
      <c r="E86" s="10">
        <f t="shared" si="7"/>
        <v>2.3225605805656464</v>
      </c>
      <c r="F86" s="10">
        <f t="shared" si="10"/>
        <v>1.3764447376126323</v>
      </c>
      <c r="H86" s="10">
        <v>3.484</v>
      </c>
      <c r="I86" s="10">
        <v>5.2</v>
      </c>
      <c r="J86" s="10">
        <f t="shared" si="8"/>
        <v>446.6462654933935</v>
      </c>
      <c r="K86" s="10">
        <f t="shared" si="9"/>
        <v>2.3225605805656464</v>
      </c>
      <c r="L86" s="10">
        <f t="shared" si="11"/>
        <v>1.3764447376126323</v>
      </c>
    </row>
    <row r="87" spans="1:12" ht="15">
      <c r="A87" s="10">
        <v>3.536</v>
      </c>
      <c r="B87" s="17">
        <v>5.2</v>
      </c>
      <c r="C87" s="10">
        <v>3.5620000000000003</v>
      </c>
      <c r="D87" s="10">
        <f t="shared" si="6"/>
        <v>447.9258274536556</v>
      </c>
      <c r="E87" s="10">
        <f t="shared" si="7"/>
        <v>2.3292143027590093</v>
      </c>
      <c r="F87" s="10">
        <f t="shared" si="10"/>
        <v>1.3996703434182887</v>
      </c>
      <c r="H87" s="10">
        <v>3.536</v>
      </c>
      <c r="I87" s="10">
        <v>5.2</v>
      </c>
      <c r="J87" s="10">
        <f t="shared" si="8"/>
        <v>447.9258274536556</v>
      </c>
      <c r="K87" s="10">
        <f t="shared" si="9"/>
        <v>2.3292143027590093</v>
      </c>
      <c r="L87" s="10">
        <f t="shared" si="11"/>
        <v>1.3996703434182887</v>
      </c>
    </row>
    <row r="88" spans="1:12" ht="15">
      <c r="A88" s="10">
        <v>3.588</v>
      </c>
      <c r="B88" s="17">
        <v>5.2</v>
      </c>
      <c r="C88" s="10">
        <v>3.614</v>
      </c>
      <c r="D88" s="10">
        <f t="shared" si="6"/>
        <v>449.19599457937744</v>
      </c>
      <c r="E88" s="10">
        <f t="shared" si="7"/>
        <v>2.3358191718127626</v>
      </c>
      <c r="F88" s="10">
        <f t="shared" si="10"/>
        <v>1.4229624864458787</v>
      </c>
      <c r="H88" s="10">
        <v>3.588</v>
      </c>
      <c r="I88" s="10">
        <v>5.2</v>
      </c>
      <c r="J88" s="10">
        <f t="shared" si="8"/>
        <v>449.19599457937744</v>
      </c>
      <c r="K88" s="10">
        <f t="shared" si="9"/>
        <v>2.3358191718127626</v>
      </c>
      <c r="L88" s="10">
        <f t="shared" si="11"/>
        <v>1.4229624864458787</v>
      </c>
    </row>
    <row r="89" spans="1:12" ht="15">
      <c r="A89" s="10">
        <v>3.64</v>
      </c>
      <c r="B89" s="17">
        <v>4.2</v>
      </c>
      <c r="C89" s="10">
        <v>3.661</v>
      </c>
      <c r="D89" s="10">
        <f t="shared" si="6"/>
        <v>450.45682397819905</v>
      </c>
      <c r="E89" s="10">
        <f t="shared" si="7"/>
        <v>1.891918660708436</v>
      </c>
      <c r="F89" s="10">
        <f t="shared" si="10"/>
        <v>1.4463206781640063</v>
      </c>
      <c r="H89" s="10">
        <v>3.64</v>
      </c>
      <c r="I89" s="10">
        <v>4.1999999999999815</v>
      </c>
      <c r="J89" s="10">
        <f t="shared" si="8"/>
        <v>450.45682397819905</v>
      </c>
      <c r="K89" s="10">
        <f t="shared" si="9"/>
        <v>1.8919186607084275</v>
      </c>
      <c r="L89" s="10">
        <f t="shared" si="11"/>
        <v>1.4463206781640063</v>
      </c>
    </row>
    <row r="90" spans="1:12" ht="15">
      <c r="A90" s="10">
        <v>3.682</v>
      </c>
      <c r="B90" s="17">
        <v>4.2</v>
      </c>
      <c r="C90" s="10">
        <v>3.7030000000000003</v>
      </c>
      <c r="D90" s="10">
        <f t="shared" si="6"/>
        <v>451.4684082681854</v>
      </c>
      <c r="E90" s="10">
        <f t="shared" si="7"/>
        <v>1.896167314726379</v>
      </c>
      <c r="F90" s="10">
        <f t="shared" si="10"/>
        <v>1.4652398647710907</v>
      </c>
      <c r="H90" s="10">
        <v>3.682</v>
      </c>
      <c r="I90" s="10">
        <v>4.200000000000026</v>
      </c>
      <c r="J90" s="10">
        <f t="shared" si="8"/>
        <v>451.4684082681854</v>
      </c>
      <c r="K90" s="10">
        <f t="shared" si="9"/>
        <v>1.8961673147263904</v>
      </c>
      <c r="L90" s="10">
        <f t="shared" si="11"/>
        <v>1.4652398647710907</v>
      </c>
    </row>
    <row r="91" spans="1:12" ht="15">
      <c r="A91" s="10">
        <v>3.724</v>
      </c>
      <c r="B91" s="17">
        <v>5.2</v>
      </c>
      <c r="C91" s="10">
        <v>3.75</v>
      </c>
      <c r="D91" s="10">
        <f t="shared" si="6"/>
        <v>452.473967984277</v>
      </c>
      <c r="E91" s="10">
        <f t="shared" si="7"/>
        <v>2.352864633518241</v>
      </c>
      <c r="F91" s="10">
        <f t="shared" si="10"/>
        <v>1.4842015379183544</v>
      </c>
      <c r="H91" s="10">
        <v>3.724</v>
      </c>
      <c r="I91" s="10">
        <v>5.19999999999996</v>
      </c>
      <c r="J91" s="10">
        <f t="shared" si="8"/>
        <v>452.473967984277</v>
      </c>
      <c r="K91" s="10">
        <f t="shared" si="9"/>
        <v>2.3528646335182226</v>
      </c>
      <c r="L91" s="10">
        <f t="shared" si="11"/>
        <v>1.4842015379183546</v>
      </c>
    </row>
    <row r="92" spans="1:12" ht="15">
      <c r="A92" s="10">
        <v>3.776</v>
      </c>
      <c r="B92" s="17">
        <v>5.2</v>
      </c>
      <c r="C92" s="10">
        <v>3.8019999999999996</v>
      </c>
      <c r="D92" s="10">
        <f t="shared" si="6"/>
        <v>453.7106443140082</v>
      </c>
      <c r="E92" s="10">
        <f t="shared" si="7"/>
        <v>2.3592953504328427</v>
      </c>
      <c r="F92" s="10">
        <f t="shared" si="10"/>
        <v>1.5077301842535369</v>
      </c>
      <c r="H92" s="10">
        <v>3.776</v>
      </c>
      <c r="I92" s="10">
        <v>5.2</v>
      </c>
      <c r="J92" s="10">
        <f t="shared" si="8"/>
        <v>453.7106443140082</v>
      </c>
      <c r="K92" s="10">
        <f t="shared" si="9"/>
        <v>2.3592953504328427</v>
      </c>
      <c r="L92" s="10">
        <f t="shared" si="11"/>
        <v>1.5077301842535369</v>
      </c>
    </row>
    <row r="93" spans="1:12" ht="15">
      <c r="A93" s="10">
        <v>3.828</v>
      </c>
      <c r="B93" s="17">
        <v>4.2</v>
      </c>
      <c r="C93" s="10">
        <v>3.849</v>
      </c>
      <c r="D93" s="10">
        <f t="shared" si="6"/>
        <v>454.9381878734829</v>
      </c>
      <c r="E93" s="10">
        <f t="shared" si="7"/>
        <v>1.9107403890686283</v>
      </c>
      <c r="F93" s="10">
        <f t="shared" si="10"/>
        <v>1.5313231377578653</v>
      </c>
      <c r="H93" s="10">
        <v>3.828</v>
      </c>
      <c r="I93" s="10">
        <v>4.200000000000026</v>
      </c>
      <c r="J93" s="10">
        <f t="shared" si="8"/>
        <v>454.9381878734829</v>
      </c>
      <c r="K93" s="10">
        <f t="shared" si="9"/>
        <v>1.9107403890686399</v>
      </c>
      <c r="L93" s="10">
        <f t="shared" si="11"/>
        <v>1.5313231377578653</v>
      </c>
    </row>
    <row r="94" spans="1:12" ht="15">
      <c r="A94" s="10">
        <v>3.87</v>
      </c>
      <c r="B94" s="17">
        <v>4.2</v>
      </c>
      <c r="C94" s="10">
        <v>3.891</v>
      </c>
      <c r="D94" s="10">
        <f t="shared" si="6"/>
        <v>455.9230366245911</v>
      </c>
      <c r="E94" s="10">
        <f t="shared" si="7"/>
        <v>1.9148767538232827</v>
      </c>
      <c r="F94" s="10">
        <f t="shared" si="10"/>
        <v>1.5504305416485515</v>
      </c>
      <c r="H94" s="10">
        <v>3.87</v>
      </c>
      <c r="I94" s="10">
        <v>4.1999999999999815</v>
      </c>
      <c r="J94" s="10">
        <f t="shared" si="8"/>
        <v>455.9230366245911</v>
      </c>
      <c r="K94" s="10">
        <f t="shared" si="9"/>
        <v>1.9148767538232743</v>
      </c>
      <c r="L94" s="10">
        <f t="shared" si="11"/>
        <v>1.5504305416485518</v>
      </c>
    </row>
    <row r="95" spans="1:12" ht="15">
      <c r="A95" s="10">
        <v>3.912</v>
      </c>
      <c r="B95" s="17">
        <v>4.2</v>
      </c>
      <c r="C95" s="10">
        <v>3.933</v>
      </c>
      <c r="D95" s="10">
        <f t="shared" si="6"/>
        <v>456.9019937373726</v>
      </c>
      <c r="E95" s="10">
        <f t="shared" si="7"/>
        <v>1.918988373696965</v>
      </c>
      <c r="F95" s="10">
        <f t="shared" si="10"/>
        <v>1.5695793091867845</v>
      </c>
      <c r="H95" s="10">
        <v>3.912</v>
      </c>
      <c r="I95" s="10">
        <v>4.200000000000026</v>
      </c>
      <c r="J95" s="10">
        <f t="shared" si="8"/>
        <v>456.9019937373726</v>
      </c>
      <c r="K95" s="10">
        <f t="shared" si="9"/>
        <v>1.9189883736969768</v>
      </c>
      <c r="L95" s="10">
        <f t="shared" si="11"/>
        <v>1.5695793091867845</v>
      </c>
    </row>
    <row r="96" spans="1:12" ht="15">
      <c r="A96" s="10">
        <v>3.954</v>
      </c>
      <c r="B96" s="17">
        <v>4.2</v>
      </c>
      <c r="C96" s="10">
        <v>3.975</v>
      </c>
      <c r="D96" s="10">
        <f t="shared" si="6"/>
        <v>457.87508869937733</v>
      </c>
      <c r="E96" s="10">
        <f t="shared" si="7"/>
        <v>1.9230753725373848</v>
      </c>
      <c r="F96" s="10">
        <f t="shared" si="10"/>
        <v>1.5887691929237542</v>
      </c>
      <c r="H96" s="10">
        <v>3.954</v>
      </c>
      <c r="I96" s="10">
        <v>4.1999999999999815</v>
      </c>
      <c r="J96" s="10">
        <f t="shared" si="8"/>
        <v>457.87508869937733</v>
      </c>
      <c r="K96" s="10">
        <f t="shared" si="9"/>
        <v>1.9230753725373764</v>
      </c>
      <c r="L96" s="10">
        <f t="shared" si="11"/>
        <v>1.5887691929237542</v>
      </c>
    </row>
    <row r="97" spans="1:12" ht="15">
      <c r="A97" s="10">
        <v>3.996</v>
      </c>
      <c r="B97" s="17">
        <v>5.4</v>
      </c>
      <c r="C97" s="10">
        <v>4.023</v>
      </c>
      <c r="D97" s="10">
        <f t="shared" si="6"/>
        <v>458.8423509211591</v>
      </c>
      <c r="E97" s="10">
        <f t="shared" si="7"/>
        <v>2.4777486949742595</v>
      </c>
      <c r="F97" s="10">
        <f t="shared" si="10"/>
        <v>1.607999946649128</v>
      </c>
      <c r="H97" s="10">
        <v>3.996</v>
      </c>
      <c r="I97" s="10">
        <v>5.399999999999983</v>
      </c>
      <c r="J97" s="10">
        <f t="shared" si="8"/>
        <v>458.8423509211591</v>
      </c>
      <c r="K97" s="10">
        <f t="shared" si="9"/>
        <v>2.477748694974251</v>
      </c>
      <c r="L97" s="10">
        <f t="shared" si="11"/>
        <v>1.607999946649128</v>
      </c>
    </row>
    <row r="98" spans="1:12" ht="15">
      <c r="A98" s="10">
        <v>4.05</v>
      </c>
      <c r="B98" s="17">
        <v>5.5</v>
      </c>
      <c r="C98" s="10">
        <v>4.0775</v>
      </c>
      <c r="D98" s="10">
        <f t="shared" si="6"/>
        <v>460.0774504191813</v>
      </c>
      <c r="E98" s="10">
        <f t="shared" si="7"/>
        <v>2.530425977305497</v>
      </c>
      <c r="F98" s="10">
        <f t="shared" si="10"/>
        <v>1.6327774335988705</v>
      </c>
      <c r="H98" s="10">
        <v>4.05</v>
      </c>
      <c r="I98" s="10">
        <v>5.50000000000006</v>
      </c>
      <c r="J98" s="10">
        <f t="shared" si="8"/>
        <v>460.0774504191813</v>
      </c>
      <c r="K98" s="10">
        <f t="shared" si="9"/>
        <v>2.530425977305525</v>
      </c>
      <c r="L98" s="10">
        <f t="shared" si="11"/>
        <v>1.6327774335988705</v>
      </c>
    </row>
    <row r="99" spans="1:12" ht="15">
      <c r="A99" s="10">
        <v>4.105</v>
      </c>
      <c r="B99" s="17">
        <v>4.1</v>
      </c>
      <c r="C99" s="10">
        <v>4.125500000000001</v>
      </c>
      <c r="D99" s="10">
        <f t="shared" si="6"/>
        <v>461.32562489670437</v>
      </c>
      <c r="E99" s="10">
        <f t="shared" si="7"/>
        <v>1.8914350620764877</v>
      </c>
      <c r="F99" s="10">
        <f t="shared" si="10"/>
        <v>1.6580816933719256</v>
      </c>
      <c r="H99" s="10">
        <v>4.105</v>
      </c>
      <c r="I99" s="10">
        <v>4.099999999999948</v>
      </c>
      <c r="J99" s="10">
        <f t="shared" si="8"/>
        <v>461.32562489670437</v>
      </c>
      <c r="K99" s="10">
        <f t="shared" si="9"/>
        <v>1.891435062076464</v>
      </c>
      <c r="L99" s="10">
        <f t="shared" si="11"/>
        <v>1.6580816933719258</v>
      </c>
    </row>
    <row r="100" spans="1:12" ht="15">
      <c r="A100" s="10">
        <v>4.146</v>
      </c>
      <c r="B100" s="17">
        <v>4.1</v>
      </c>
      <c r="C100" s="10">
        <v>4.1665</v>
      </c>
      <c r="D100" s="10">
        <f t="shared" si="6"/>
        <v>462.249688606799</v>
      </c>
      <c r="E100" s="10">
        <f t="shared" si="7"/>
        <v>1.8952237232878757</v>
      </c>
      <c r="F100" s="10">
        <f t="shared" si="10"/>
        <v>1.6769960439926905</v>
      </c>
      <c r="H100" s="10">
        <v>4.146</v>
      </c>
      <c r="I100" s="10">
        <v>4.100000000000037</v>
      </c>
      <c r="J100" s="10">
        <f t="shared" si="8"/>
        <v>462.249688606799</v>
      </c>
      <c r="K100" s="10">
        <f t="shared" si="9"/>
        <v>1.895223723287893</v>
      </c>
      <c r="L100" s="10">
        <f t="shared" si="11"/>
        <v>1.6769960439926905</v>
      </c>
    </row>
    <row r="101" spans="1:12" ht="15">
      <c r="A101" s="10">
        <v>4.187</v>
      </c>
      <c r="B101" s="17">
        <v>4.1</v>
      </c>
      <c r="C101" s="10">
        <v>4.2075</v>
      </c>
      <c r="D101" s="10">
        <f t="shared" si="6"/>
        <v>463.16832120773495</v>
      </c>
      <c r="E101" s="10">
        <f t="shared" si="7"/>
        <v>1.8989901169517132</v>
      </c>
      <c r="F101" s="10">
        <f t="shared" si="10"/>
        <v>1.6959482812255693</v>
      </c>
      <c r="H101" s="10">
        <v>4.187</v>
      </c>
      <c r="I101" s="10">
        <v>4.099999999999948</v>
      </c>
      <c r="J101" s="10">
        <f t="shared" si="8"/>
        <v>463.16832120773495</v>
      </c>
      <c r="K101" s="10">
        <f t="shared" si="9"/>
        <v>1.8989901169516892</v>
      </c>
      <c r="L101" s="10">
        <f t="shared" si="11"/>
        <v>1.6959482812255695</v>
      </c>
    </row>
    <row r="102" spans="1:12" ht="15">
      <c r="A102" s="10">
        <v>4.228</v>
      </c>
      <c r="B102" s="17">
        <v>4.1</v>
      </c>
      <c r="C102" s="10">
        <v>4.2485</v>
      </c>
      <c r="D102" s="10">
        <f t="shared" si="6"/>
        <v>464.08154966072686</v>
      </c>
      <c r="E102" s="10">
        <f t="shared" si="7"/>
        <v>1.9027343536089798</v>
      </c>
      <c r="F102" s="10">
        <f t="shared" si="10"/>
        <v>1.7149381823950864</v>
      </c>
      <c r="H102" s="10">
        <v>4.228</v>
      </c>
      <c r="I102" s="10">
        <v>4.100000000000037</v>
      </c>
      <c r="J102" s="10">
        <f t="shared" si="8"/>
        <v>464.08154966072686</v>
      </c>
      <c r="K102" s="10">
        <f t="shared" si="9"/>
        <v>1.9027343536089971</v>
      </c>
      <c r="L102" s="10">
        <f t="shared" si="11"/>
        <v>1.7149381823950864</v>
      </c>
    </row>
    <row r="103" spans="1:12" ht="15">
      <c r="A103" s="10">
        <v>4.269</v>
      </c>
      <c r="B103" s="17">
        <v>4.1</v>
      </c>
      <c r="C103" s="10">
        <v>4.2895</v>
      </c>
      <c r="D103" s="10">
        <f t="shared" si="6"/>
        <v>464.9894008570686</v>
      </c>
      <c r="E103" s="10">
        <f t="shared" si="7"/>
        <v>1.906456543513981</v>
      </c>
      <c r="F103" s="10">
        <f t="shared" si="10"/>
        <v>1.7339655259311761</v>
      </c>
      <c r="H103" s="10">
        <v>4.269</v>
      </c>
      <c r="I103" s="10">
        <v>4.099999999999948</v>
      </c>
      <c r="J103" s="10">
        <f t="shared" si="8"/>
        <v>464.9894008570686</v>
      </c>
      <c r="K103" s="10">
        <f t="shared" si="9"/>
        <v>1.906456543513957</v>
      </c>
      <c r="L103" s="10">
        <f t="shared" si="11"/>
        <v>1.7339655259311764</v>
      </c>
    </row>
    <row r="104" spans="1:12" ht="15">
      <c r="A104" s="10">
        <v>4.31</v>
      </c>
      <c r="B104" s="17">
        <v>4.1</v>
      </c>
      <c r="C104" s="10">
        <v>4.3305</v>
      </c>
      <c r="D104" s="10">
        <f t="shared" si="6"/>
        <v>465.8919016181335</v>
      </c>
      <c r="E104" s="10">
        <f t="shared" si="7"/>
        <v>1.9101567966343471</v>
      </c>
      <c r="F104" s="10">
        <f t="shared" si="10"/>
        <v>1.753030091366316</v>
      </c>
      <c r="H104" s="10">
        <v>4.31</v>
      </c>
      <c r="I104" s="10">
        <v>4.100000000000037</v>
      </c>
      <c r="J104" s="10">
        <f t="shared" si="8"/>
        <v>465.8919016181335</v>
      </c>
      <c r="K104" s="10">
        <f t="shared" si="9"/>
        <v>1.9101567966343644</v>
      </c>
      <c r="L104" s="10">
        <f t="shared" si="11"/>
        <v>1.753030091366316</v>
      </c>
    </row>
    <row r="105" spans="1:12" ht="15">
      <c r="A105" s="10">
        <v>4.351</v>
      </c>
      <c r="B105" s="17">
        <v>4.1</v>
      </c>
      <c r="C105" s="10">
        <v>4.3715</v>
      </c>
      <c r="D105" s="10">
        <f t="shared" si="6"/>
        <v>466.78907869537414</v>
      </c>
      <c r="E105" s="10">
        <f t="shared" si="7"/>
        <v>1.913835222651034</v>
      </c>
      <c r="F105" s="10">
        <f t="shared" si="10"/>
        <v>1.7721316593326595</v>
      </c>
      <c r="H105" s="10">
        <v>4.351</v>
      </c>
      <c r="I105" s="10">
        <v>4.100000000000037</v>
      </c>
      <c r="J105" s="10">
        <f t="shared" si="8"/>
        <v>466.78907869537414</v>
      </c>
      <c r="K105" s="10">
        <f t="shared" si="9"/>
        <v>1.9138352226510513</v>
      </c>
      <c r="L105" s="10">
        <f t="shared" si="11"/>
        <v>1.7721316593326595</v>
      </c>
    </row>
    <row r="106" spans="1:12" ht="15">
      <c r="A106" s="10">
        <v>4.392</v>
      </c>
      <c r="B106" s="17">
        <v>4.1</v>
      </c>
      <c r="C106" s="10">
        <v>4.4125</v>
      </c>
      <c r="D106" s="10">
        <f t="shared" si="6"/>
        <v>467.68095877032266</v>
      </c>
      <c r="E106" s="10">
        <f t="shared" si="7"/>
        <v>1.9174919309583227</v>
      </c>
      <c r="F106" s="10">
        <f t="shared" si="10"/>
        <v>1.7912700115591698</v>
      </c>
      <c r="H106" s="10">
        <v>4.392</v>
      </c>
      <c r="I106" s="10">
        <v>4.099999999999948</v>
      </c>
      <c r="J106" s="10">
        <f t="shared" si="8"/>
        <v>467.68095877032266</v>
      </c>
      <c r="K106" s="10">
        <f t="shared" si="9"/>
        <v>1.9174919309582987</v>
      </c>
      <c r="L106" s="10">
        <f t="shared" si="11"/>
        <v>1.79127001155917</v>
      </c>
    </row>
    <row r="107" spans="1:12" ht="15">
      <c r="A107" s="10">
        <v>4.433</v>
      </c>
      <c r="B107" s="17">
        <v>4.1</v>
      </c>
      <c r="C107" s="10">
        <v>4.4535</v>
      </c>
      <c r="D107" s="10">
        <f t="shared" si="6"/>
        <v>468.5675684545902</v>
      </c>
      <c r="E107" s="10">
        <f t="shared" si="7"/>
        <v>1.9211270306638195</v>
      </c>
      <c r="F107" s="10">
        <f t="shared" si="10"/>
        <v>1.810444930868753</v>
      </c>
      <c r="H107" s="10">
        <v>4.433</v>
      </c>
      <c r="I107" s="10">
        <v>4.100000000000037</v>
      </c>
      <c r="J107" s="10">
        <f t="shared" si="8"/>
        <v>468.5675684545902</v>
      </c>
      <c r="K107" s="10">
        <f t="shared" si="9"/>
        <v>1.921127030663837</v>
      </c>
      <c r="L107" s="10">
        <f t="shared" si="11"/>
        <v>1.810444930868753</v>
      </c>
    </row>
    <row r="108" spans="1:12" ht="15">
      <c r="A108" s="10">
        <v>4.474</v>
      </c>
      <c r="B108" s="17">
        <v>4.1</v>
      </c>
      <c r="C108" s="10">
        <v>4.4945</v>
      </c>
      <c r="D108" s="10">
        <f t="shared" si="6"/>
        <v>469.44893428986785</v>
      </c>
      <c r="E108" s="10">
        <f t="shared" si="7"/>
        <v>1.924740630588458</v>
      </c>
      <c r="F108" s="10">
        <f t="shared" si="10"/>
        <v>1.8296562011753912</v>
      </c>
      <c r="H108" s="10">
        <v>4.474</v>
      </c>
      <c r="I108" s="10">
        <v>4.099999999999948</v>
      </c>
      <c r="J108" s="10">
        <f t="shared" si="8"/>
        <v>469.44893428986785</v>
      </c>
      <c r="K108" s="10">
        <f t="shared" si="9"/>
        <v>1.9247406305884338</v>
      </c>
      <c r="L108" s="10">
        <f t="shared" si="11"/>
        <v>1.8296562011753912</v>
      </c>
    </row>
    <row r="109" spans="1:12" ht="15">
      <c r="A109" s="10">
        <v>4.515</v>
      </c>
      <c r="B109" s="17">
        <v>4.1</v>
      </c>
      <c r="C109" s="10">
        <v>4.5355</v>
      </c>
      <c r="D109" s="10">
        <f t="shared" si="6"/>
        <v>470.3250827479255</v>
      </c>
      <c r="E109" s="10">
        <f t="shared" si="7"/>
        <v>1.9283328392664945</v>
      </c>
      <c r="F109" s="10">
        <f t="shared" si="10"/>
        <v>1.8489036074812757</v>
      </c>
      <c r="H109" s="10">
        <v>4.515</v>
      </c>
      <c r="I109" s="10">
        <v>4.100000000000037</v>
      </c>
      <c r="J109" s="10">
        <f t="shared" si="8"/>
        <v>470.3250827479255</v>
      </c>
      <c r="K109" s="10">
        <f t="shared" si="9"/>
        <v>1.928332839266512</v>
      </c>
      <c r="L109" s="10">
        <f t="shared" si="11"/>
        <v>1.8489036074812755</v>
      </c>
    </row>
    <row r="110" spans="1:12" ht="15">
      <c r="A110" s="10">
        <v>4.556</v>
      </c>
      <c r="B110" s="17">
        <v>4.1</v>
      </c>
      <c r="C110" s="10">
        <v>4.5765</v>
      </c>
      <c r="D110" s="10">
        <f t="shared" si="6"/>
        <v>471.19604023061254</v>
      </c>
      <c r="E110" s="10">
        <f t="shared" si="7"/>
        <v>1.931903764945511</v>
      </c>
      <c r="F110" s="10">
        <f t="shared" si="10"/>
        <v>1.8681869358739407</v>
      </c>
      <c r="H110" s="10">
        <v>4.556</v>
      </c>
      <c r="I110" s="10">
        <v>4.100000000000037</v>
      </c>
      <c r="J110" s="10">
        <f t="shared" si="8"/>
        <v>471.19604023061254</v>
      </c>
      <c r="K110" s="10">
        <f t="shared" si="9"/>
        <v>1.9319037649455286</v>
      </c>
      <c r="L110" s="10">
        <f t="shared" si="11"/>
        <v>1.8681869358739407</v>
      </c>
    </row>
    <row r="111" spans="1:12" ht="15">
      <c r="A111" s="10">
        <v>4.597</v>
      </c>
      <c r="B111" s="17">
        <v>5</v>
      </c>
      <c r="C111" s="10">
        <v>4.622</v>
      </c>
      <c r="D111" s="10">
        <f t="shared" si="6"/>
        <v>472.0618330698582</v>
      </c>
      <c r="E111" s="10">
        <f t="shared" si="7"/>
        <v>2.360309165349291</v>
      </c>
      <c r="F111" s="10">
        <f t="shared" si="10"/>
        <v>1.8875059735233959</v>
      </c>
      <c r="H111" s="10">
        <v>4.597</v>
      </c>
      <c r="I111" s="10">
        <v>4.999999999999982</v>
      </c>
      <c r="J111" s="10">
        <f t="shared" si="8"/>
        <v>472.0618330698582</v>
      </c>
      <c r="K111" s="10">
        <f t="shared" si="9"/>
        <v>2.3603091653492827</v>
      </c>
      <c r="L111" s="10">
        <f t="shared" si="11"/>
        <v>1.8875059735233959</v>
      </c>
    </row>
    <row r="112" spans="1:12" ht="15">
      <c r="A112" s="10">
        <v>4.647</v>
      </c>
      <c r="B112" s="17">
        <v>5.5</v>
      </c>
      <c r="C112" s="10">
        <v>4.6745</v>
      </c>
      <c r="D112" s="10">
        <f t="shared" si="6"/>
        <v>473.11072650530616</v>
      </c>
      <c r="E112" s="10">
        <f t="shared" si="7"/>
        <v>2.602108995779184</v>
      </c>
      <c r="F112" s="10">
        <f t="shared" si="10"/>
        <v>1.9111090651768887</v>
      </c>
      <c r="H112" s="10">
        <v>4.647</v>
      </c>
      <c r="I112" s="10">
        <v>5.499999999999972</v>
      </c>
      <c r="J112" s="10">
        <f t="shared" si="8"/>
        <v>473.11072650530616</v>
      </c>
      <c r="K112" s="10">
        <f t="shared" si="9"/>
        <v>2.6021089957791705</v>
      </c>
      <c r="L112" s="10">
        <f t="shared" si="11"/>
        <v>1.9111090651768887</v>
      </c>
    </row>
    <row r="113" spans="1:12" ht="15">
      <c r="A113" s="10">
        <v>4.702</v>
      </c>
      <c r="B113" s="17">
        <v>4.2</v>
      </c>
      <c r="C113" s="10">
        <v>4.723</v>
      </c>
      <c r="D113" s="10">
        <f t="shared" si="6"/>
        <v>474.2557396146935</v>
      </c>
      <c r="E113" s="10">
        <f t="shared" si="7"/>
        <v>1.9918741063817127</v>
      </c>
      <c r="F113" s="10">
        <f t="shared" si="10"/>
        <v>1.9371301551346805</v>
      </c>
      <c r="H113" s="10">
        <v>4.702</v>
      </c>
      <c r="I113" s="10">
        <v>4.1999999999999815</v>
      </c>
      <c r="J113" s="10">
        <f t="shared" si="8"/>
        <v>474.2557396146935</v>
      </c>
      <c r="K113" s="10">
        <f t="shared" si="9"/>
        <v>1.9918741063817038</v>
      </c>
      <c r="L113" s="10">
        <f t="shared" si="11"/>
        <v>1.9371301551346805</v>
      </c>
    </row>
    <row r="114" spans="1:12" ht="15">
      <c r="A114" s="10">
        <v>4.744</v>
      </c>
      <c r="B114" s="17">
        <v>4.2</v>
      </c>
      <c r="C114" s="10">
        <v>4.765</v>
      </c>
      <c r="D114" s="10">
        <f t="shared" si="6"/>
        <v>475.12396445473127</v>
      </c>
      <c r="E114" s="10">
        <f t="shared" si="7"/>
        <v>1.9955206507098713</v>
      </c>
      <c r="F114" s="10">
        <f t="shared" si="10"/>
        <v>1.9570488961984975</v>
      </c>
      <c r="H114" s="10">
        <v>4.744</v>
      </c>
      <c r="I114" s="10">
        <v>4.1999999999999815</v>
      </c>
      <c r="J114" s="10">
        <f t="shared" si="8"/>
        <v>475.12396445473127</v>
      </c>
      <c r="K114" s="10">
        <f t="shared" si="9"/>
        <v>1.9955206507098626</v>
      </c>
      <c r="L114" s="10">
        <f t="shared" si="11"/>
        <v>1.9570488961984975</v>
      </c>
    </row>
    <row r="115" spans="1:12" ht="15">
      <c r="A115" s="10">
        <v>4.786</v>
      </c>
      <c r="B115" s="17">
        <v>4.2</v>
      </c>
      <c r="C115" s="10">
        <v>4.807</v>
      </c>
      <c r="D115" s="10">
        <f t="shared" si="6"/>
        <v>475.98689540844515</v>
      </c>
      <c r="E115" s="10">
        <f t="shared" si="7"/>
        <v>1.9991449607154697</v>
      </c>
      <c r="F115" s="10">
        <f t="shared" si="10"/>
        <v>1.9770041027055962</v>
      </c>
      <c r="H115" s="10">
        <v>4.786</v>
      </c>
      <c r="I115" s="10">
        <v>4.20000000000007</v>
      </c>
      <c r="J115" s="10">
        <f t="shared" si="8"/>
        <v>475.98689540844515</v>
      </c>
      <c r="K115" s="10">
        <f t="shared" si="9"/>
        <v>1.999144960715503</v>
      </c>
      <c r="L115" s="10">
        <f t="shared" si="11"/>
        <v>1.9770041027055962</v>
      </c>
    </row>
    <row r="116" spans="1:12" ht="15">
      <c r="A116" s="10">
        <v>4.828</v>
      </c>
      <c r="B116" s="17">
        <v>4.2</v>
      </c>
      <c r="C116" s="10">
        <v>4.849</v>
      </c>
      <c r="D116" s="10">
        <f t="shared" si="6"/>
        <v>476.8445603611384</v>
      </c>
      <c r="E116" s="10">
        <f t="shared" si="7"/>
        <v>2.0027471535167813</v>
      </c>
      <c r="F116" s="10">
        <f t="shared" si="10"/>
        <v>1.996995552312751</v>
      </c>
      <c r="H116" s="10">
        <v>4.828</v>
      </c>
      <c r="I116" s="10">
        <v>4.1999999999999815</v>
      </c>
      <c r="J116" s="10">
        <f t="shared" si="8"/>
        <v>476.8445603611384</v>
      </c>
      <c r="K116" s="10">
        <f t="shared" si="9"/>
        <v>2.0027471535167725</v>
      </c>
      <c r="L116" s="10">
        <f t="shared" si="11"/>
        <v>1.9969955523127512</v>
      </c>
    </row>
    <row r="117" spans="1:12" ht="15">
      <c r="A117" s="10">
        <v>4.87</v>
      </c>
      <c r="B117" s="17">
        <v>4.2</v>
      </c>
      <c r="C117" s="10">
        <v>4.891</v>
      </c>
      <c r="D117" s="10">
        <f t="shared" si="6"/>
        <v>477.69698712111904</v>
      </c>
      <c r="E117" s="10">
        <f t="shared" si="7"/>
        <v>2.0063273459087</v>
      </c>
      <c r="F117" s="10">
        <f t="shared" si="10"/>
        <v>2.0170230238479188</v>
      </c>
      <c r="H117" s="10">
        <v>4.87</v>
      </c>
      <c r="I117" s="10">
        <v>4.1999999999999815</v>
      </c>
      <c r="J117" s="10">
        <f t="shared" si="8"/>
        <v>477.69698712111904</v>
      </c>
      <c r="K117" s="10">
        <f t="shared" si="9"/>
        <v>2.006327345908691</v>
      </c>
      <c r="L117" s="10">
        <f t="shared" si="11"/>
        <v>2.0170230238479188</v>
      </c>
    </row>
    <row r="118" spans="1:12" ht="15">
      <c r="A118" s="10">
        <v>4.912</v>
      </c>
      <c r="B118" s="17">
        <v>4.2</v>
      </c>
      <c r="C118" s="10">
        <v>4.933</v>
      </c>
      <c r="D118" s="10">
        <f t="shared" si="6"/>
        <v>478.5442034196992</v>
      </c>
      <c r="E118" s="10">
        <f t="shared" si="7"/>
        <v>2.009885654362737</v>
      </c>
      <c r="F118" s="10">
        <f t="shared" si="10"/>
        <v>2.0370862973070056</v>
      </c>
      <c r="H118" s="10">
        <v>4.912</v>
      </c>
      <c r="I118" s="10">
        <v>4.1999999999999815</v>
      </c>
      <c r="J118" s="10">
        <f t="shared" si="8"/>
        <v>478.5442034196992</v>
      </c>
      <c r="K118" s="10">
        <f t="shared" si="9"/>
        <v>2.0098856543627277</v>
      </c>
      <c r="L118" s="10">
        <f t="shared" si="11"/>
        <v>2.0370862973070056</v>
      </c>
    </row>
    <row r="119" spans="1:12" ht="15">
      <c r="A119" s="10">
        <v>4.954</v>
      </c>
      <c r="B119" s="17">
        <v>4.2</v>
      </c>
      <c r="C119" s="10">
        <v>4.975</v>
      </c>
      <c r="D119" s="10">
        <f t="shared" si="6"/>
        <v>479.386236911195</v>
      </c>
      <c r="E119" s="10">
        <f t="shared" si="7"/>
        <v>2.013422195027019</v>
      </c>
      <c r="F119" s="10">
        <f t="shared" si="10"/>
        <v>2.057185153850633</v>
      </c>
      <c r="H119" s="10">
        <v>4.954</v>
      </c>
      <c r="I119" s="10">
        <v>4.20000000000007</v>
      </c>
      <c r="J119" s="10">
        <f t="shared" si="8"/>
        <v>479.386236911195</v>
      </c>
      <c r="K119" s="10">
        <f t="shared" si="9"/>
        <v>2.0134221950270526</v>
      </c>
      <c r="L119" s="10">
        <f t="shared" si="11"/>
        <v>2.0571851538506327</v>
      </c>
    </row>
    <row r="120" spans="1:12" ht="15">
      <c r="A120" s="10">
        <v>4.996</v>
      </c>
      <c r="B120" s="17">
        <v>4.2</v>
      </c>
      <c r="C120" s="10">
        <v>5.017</v>
      </c>
      <c r="D120" s="10">
        <f t="shared" si="6"/>
        <v>480.22311517292707</v>
      </c>
      <c r="E120" s="10">
        <f t="shared" si="7"/>
        <v>2.0169370837262934</v>
      </c>
      <c r="F120" s="10">
        <f t="shared" si="10"/>
        <v>2.0773193758009034</v>
      </c>
      <c r="H120" s="10">
        <v>4.996</v>
      </c>
      <c r="I120" s="10">
        <v>4.1999999999999815</v>
      </c>
      <c r="J120" s="10">
        <f t="shared" si="8"/>
        <v>480.22311517292707</v>
      </c>
      <c r="K120" s="10">
        <f t="shared" si="9"/>
        <v>2.0169370837262846</v>
      </c>
      <c r="L120" s="10">
        <f t="shared" si="11"/>
        <v>2.0773193758009034</v>
      </c>
    </row>
    <row r="121" spans="1:12" ht="15">
      <c r="A121" s="10">
        <v>5.038</v>
      </c>
      <c r="B121" s="17">
        <v>5.2</v>
      </c>
      <c r="C121" s="10">
        <v>5.064</v>
      </c>
      <c r="D121" s="10">
        <f t="shared" si="6"/>
        <v>481.05486570521975</v>
      </c>
      <c r="E121" s="10">
        <f t="shared" si="7"/>
        <v>2.501485301667143</v>
      </c>
      <c r="F121" s="10">
        <f t="shared" si="10"/>
        <v>2.097488746638166</v>
      </c>
      <c r="H121" s="10">
        <v>5.038</v>
      </c>
      <c r="I121" s="10">
        <v>5.19999999999996</v>
      </c>
      <c r="J121" s="10">
        <f t="shared" si="8"/>
        <v>481.05486570521975</v>
      </c>
      <c r="K121" s="10">
        <f t="shared" si="9"/>
        <v>2.5014853016671235</v>
      </c>
      <c r="L121" s="10">
        <f t="shared" si="11"/>
        <v>2.097488746638166</v>
      </c>
    </row>
    <row r="122" spans="1:12" ht="15">
      <c r="A122" s="10">
        <v>5.09</v>
      </c>
      <c r="B122" s="17">
        <v>5.5</v>
      </c>
      <c r="C122" s="10">
        <v>5.1175</v>
      </c>
      <c r="D122" s="10">
        <f t="shared" si="6"/>
        <v>482.07758867662506</v>
      </c>
      <c r="E122" s="10">
        <f t="shared" si="7"/>
        <v>2.6514267377214376</v>
      </c>
      <c r="F122" s="10">
        <f t="shared" si="10"/>
        <v>2.122503599654838</v>
      </c>
      <c r="H122" s="10">
        <v>5.09</v>
      </c>
      <c r="I122" s="10">
        <v>5.499999999999972</v>
      </c>
      <c r="J122" s="10">
        <f t="shared" si="8"/>
        <v>482.07758867662506</v>
      </c>
      <c r="K122" s="10">
        <f t="shared" si="9"/>
        <v>2.651426737721424</v>
      </c>
      <c r="L122" s="10">
        <f t="shared" si="11"/>
        <v>2.1225035996548374</v>
      </c>
    </row>
    <row r="123" spans="1:12" ht="15">
      <c r="A123" s="10">
        <v>5.145</v>
      </c>
      <c r="B123" s="17">
        <v>4.3</v>
      </c>
      <c r="C123" s="10">
        <v>5.166499999999999</v>
      </c>
      <c r="D123" s="10">
        <f t="shared" si="6"/>
        <v>483.15086469299933</v>
      </c>
      <c r="E123" s="10">
        <f t="shared" si="7"/>
        <v>2.077548718179897</v>
      </c>
      <c r="F123" s="10">
        <f t="shared" si="10"/>
        <v>2.149017867032052</v>
      </c>
      <c r="H123" s="10">
        <v>5.145</v>
      </c>
      <c r="I123" s="10">
        <v>4.300000000000015</v>
      </c>
      <c r="J123" s="10">
        <f t="shared" si="8"/>
        <v>483.15086469299933</v>
      </c>
      <c r="K123" s="10">
        <f t="shared" si="9"/>
        <v>2.077548718179904</v>
      </c>
      <c r="L123" s="10">
        <f t="shared" si="11"/>
        <v>2.1490178670320517</v>
      </c>
    </row>
    <row r="124" spans="1:12" ht="15">
      <c r="A124" s="10">
        <v>5.188</v>
      </c>
      <c r="B124" s="17">
        <v>4.3</v>
      </c>
      <c r="C124" s="10">
        <v>5.2095</v>
      </c>
      <c r="D124" s="10">
        <f t="shared" si="6"/>
        <v>483.9839593015839</v>
      </c>
      <c r="E124" s="10">
        <f t="shared" si="7"/>
        <v>2.081131024996811</v>
      </c>
      <c r="F124" s="10">
        <f t="shared" si="10"/>
        <v>2.169793354213851</v>
      </c>
      <c r="H124" s="10">
        <v>5.188</v>
      </c>
      <c r="I124" s="10">
        <v>4.300000000000015</v>
      </c>
      <c r="J124" s="10">
        <f t="shared" si="8"/>
        <v>483.9839593015839</v>
      </c>
      <c r="K124" s="10">
        <f t="shared" si="9"/>
        <v>2.081131024996818</v>
      </c>
      <c r="L124" s="10">
        <f t="shared" si="11"/>
        <v>2.1697933542138506</v>
      </c>
    </row>
    <row r="125" spans="1:12" ht="15">
      <c r="A125" s="10">
        <v>5.231</v>
      </c>
      <c r="B125" s="17">
        <v>4.3</v>
      </c>
      <c r="C125" s="10">
        <v>5.2525</v>
      </c>
      <c r="D125" s="10">
        <f t="shared" si="6"/>
        <v>484.8118098416739</v>
      </c>
      <c r="E125" s="10">
        <f t="shared" si="7"/>
        <v>2.0846907823191976</v>
      </c>
      <c r="F125" s="10">
        <f t="shared" si="10"/>
        <v>2.190604664463819</v>
      </c>
      <c r="H125" s="10">
        <v>5.231</v>
      </c>
      <c r="I125" s="10">
        <v>4.300000000000015</v>
      </c>
      <c r="J125" s="10">
        <f t="shared" si="8"/>
        <v>484.8118098416739</v>
      </c>
      <c r="K125" s="10">
        <f t="shared" si="9"/>
        <v>2.084690782319205</v>
      </c>
      <c r="L125" s="10">
        <f t="shared" si="11"/>
        <v>2.1906046644638186</v>
      </c>
    </row>
    <row r="126" spans="1:12" ht="15">
      <c r="A126" s="10">
        <v>5.274</v>
      </c>
      <c r="B126" s="17">
        <v>4.3</v>
      </c>
      <c r="C126" s="10">
        <v>5.2955000000000005</v>
      </c>
      <c r="D126" s="10">
        <f t="shared" si="6"/>
        <v>485.63444536370673</v>
      </c>
      <c r="E126" s="10">
        <f t="shared" si="7"/>
        <v>2.088228115063939</v>
      </c>
      <c r="F126" s="10">
        <f t="shared" si="10"/>
        <v>2.211451572287011</v>
      </c>
      <c r="H126" s="10">
        <v>5.274</v>
      </c>
      <c r="I126" s="10">
        <v>4.300000000000015</v>
      </c>
      <c r="J126" s="10">
        <f t="shared" si="8"/>
        <v>485.63444536370673</v>
      </c>
      <c r="K126" s="10">
        <f t="shared" si="9"/>
        <v>2.0882281150639463</v>
      </c>
      <c r="L126" s="10">
        <f t="shared" si="11"/>
        <v>2.2114515722870105</v>
      </c>
    </row>
    <row r="127" spans="1:12" ht="15">
      <c r="A127" s="10">
        <v>5.317</v>
      </c>
      <c r="B127" s="17">
        <v>4.3</v>
      </c>
      <c r="C127" s="10">
        <v>5.3385</v>
      </c>
      <c r="D127" s="10">
        <f t="shared" si="6"/>
        <v>486.4518948335246</v>
      </c>
      <c r="E127" s="10">
        <f t="shared" si="7"/>
        <v>2.0917431477841557</v>
      </c>
      <c r="F127" s="10">
        <f t="shared" si="10"/>
        <v>2.2323338534376505</v>
      </c>
      <c r="H127" s="10">
        <v>5.317</v>
      </c>
      <c r="I127" s="10">
        <v>4.300000000000015</v>
      </c>
      <c r="J127" s="10">
        <f t="shared" si="8"/>
        <v>486.4518948335246</v>
      </c>
      <c r="K127" s="10">
        <f t="shared" si="9"/>
        <v>2.091743147784163</v>
      </c>
      <c r="L127" s="10">
        <f t="shared" si="11"/>
        <v>2.23233385343765</v>
      </c>
    </row>
    <row r="128" spans="1:12" ht="15">
      <c r="A128" s="10">
        <v>5.36</v>
      </c>
      <c r="B128" s="17">
        <v>4.3</v>
      </c>
      <c r="C128" s="10">
        <v>5.3815</v>
      </c>
      <c r="D128" s="10">
        <f t="shared" si="6"/>
        <v>487.264187132375</v>
      </c>
      <c r="E128" s="10">
        <f t="shared" si="7"/>
        <v>2.0952360046692124</v>
      </c>
      <c r="F128" s="10">
        <f t="shared" si="10"/>
        <v>2.253251284915492</v>
      </c>
      <c r="H128" s="10">
        <v>5.36</v>
      </c>
      <c r="I128" s="10">
        <v>4.299999999999926</v>
      </c>
      <c r="J128" s="10">
        <f t="shared" si="8"/>
        <v>487.264187132375</v>
      </c>
      <c r="K128" s="10">
        <f t="shared" si="9"/>
        <v>2.0952360046691765</v>
      </c>
      <c r="L128" s="10">
        <f t="shared" si="11"/>
        <v>2.2532512849154918</v>
      </c>
    </row>
    <row r="129" spans="1:12" ht="15">
      <c r="A129" s="10">
        <v>5.403</v>
      </c>
      <c r="B129" s="17">
        <v>4.3</v>
      </c>
      <c r="C129" s="10">
        <v>5.4245</v>
      </c>
      <c r="D129" s="10">
        <f t="shared" si="6"/>
        <v>488.07135105691094</v>
      </c>
      <c r="E129" s="10">
        <f t="shared" si="7"/>
        <v>2.098706809544717</v>
      </c>
      <c r="F129" s="10">
        <f t="shared" si="10"/>
        <v>2.2742036449621845</v>
      </c>
      <c r="H129" s="10">
        <v>5.403</v>
      </c>
      <c r="I129" s="10">
        <v>4.300000000000015</v>
      </c>
      <c r="J129" s="10">
        <f t="shared" si="8"/>
        <v>488.07135105691094</v>
      </c>
      <c r="K129" s="10">
        <f t="shared" si="9"/>
        <v>2.0987068095447245</v>
      </c>
      <c r="L129" s="10">
        <f t="shared" si="11"/>
        <v>2.2742036449621836</v>
      </c>
    </row>
    <row r="130" spans="1:12" ht="15">
      <c r="A130" s="10">
        <v>5.446</v>
      </c>
      <c r="B130" s="17">
        <v>4.3</v>
      </c>
      <c r="C130" s="10">
        <v>5.4675</v>
      </c>
      <c r="D130" s="10">
        <f t="shared" si="6"/>
        <v>488.8734153191901</v>
      </c>
      <c r="E130" s="10">
        <f t="shared" si="7"/>
        <v>2.102155685872517</v>
      </c>
      <c r="F130" s="10">
        <f t="shared" si="10"/>
        <v>2.295190713057632</v>
      </c>
      <c r="H130" s="10">
        <v>5.446</v>
      </c>
      <c r="I130" s="10">
        <v>4.300000000000015</v>
      </c>
      <c r="J130" s="10">
        <f t="shared" si="8"/>
        <v>488.8734153191901</v>
      </c>
      <c r="K130" s="10">
        <f t="shared" si="9"/>
        <v>2.1021556858725248</v>
      </c>
      <c r="L130" s="10">
        <f t="shared" si="11"/>
        <v>2.295190713057631</v>
      </c>
    </row>
    <row r="131" spans="1:12" ht="15">
      <c r="A131" s="10">
        <v>5.489</v>
      </c>
      <c r="B131" s="17">
        <v>4.3</v>
      </c>
      <c r="C131" s="10">
        <v>5.5105</v>
      </c>
      <c r="D131" s="10">
        <f t="shared" si="6"/>
        <v>489.67040854667556</v>
      </c>
      <c r="E131" s="10">
        <f t="shared" si="7"/>
        <v>2.105582756750705</v>
      </c>
      <c r="F131" s="10">
        <f t="shared" si="10"/>
        <v>2.316212269916357</v>
      </c>
      <c r="H131" s="10">
        <v>5.489</v>
      </c>
      <c r="I131" s="10">
        <v>4.300000000000015</v>
      </c>
      <c r="J131" s="10">
        <f t="shared" si="8"/>
        <v>489.67040854667556</v>
      </c>
      <c r="K131" s="10">
        <f t="shared" si="9"/>
        <v>2.105582756750712</v>
      </c>
      <c r="L131" s="10">
        <f t="shared" si="11"/>
        <v>2.316212269916356</v>
      </c>
    </row>
    <row r="132" spans="1:12" ht="15">
      <c r="A132" s="10">
        <v>5.532</v>
      </c>
      <c r="B132" s="17">
        <v>5.5</v>
      </c>
      <c r="C132" s="10">
        <v>5.5595</v>
      </c>
      <c r="D132" s="10">
        <f t="shared" si="6"/>
        <v>490.4623592822357</v>
      </c>
      <c r="E132" s="10">
        <f t="shared" si="7"/>
        <v>2.697542976052296</v>
      </c>
      <c r="F132" s="10">
        <f t="shared" si="10"/>
        <v>2.337268097483864</v>
      </c>
      <c r="H132" s="10">
        <v>5.532</v>
      </c>
      <c r="I132" s="10">
        <v>5.499999999999972</v>
      </c>
      <c r="J132" s="10">
        <f t="shared" si="8"/>
        <v>490.4623592822357</v>
      </c>
      <c r="K132" s="10">
        <f t="shared" si="9"/>
        <v>2.6975429760522824</v>
      </c>
      <c r="L132" s="10">
        <f t="shared" si="11"/>
        <v>2.337268097483863</v>
      </c>
    </row>
    <row r="133" spans="1:12" ht="15">
      <c r="A133" s="10">
        <v>5.587</v>
      </c>
      <c r="B133" s="17">
        <v>5</v>
      </c>
      <c r="C133" s="10">
        <v>5.612</v>
      </c>
      <c r="D133" s="10">
        <f t="shared" si="6"/>
        <v>491.4680151967549</v>
      </c>
      <c r="E133" s="10">
        <f t="shared" si="7"/>
        <v>2.4573400759837742</v>
      </c>
      <c r="F133" s="10">
        <f t="shared" si="10"/>
        <v>2.364243527244387</v>
      </c>
      <c r="H133" s="10">
        <v>5.587</v>
      </c>
      <c r="I133" s="10">
        <v>4.999999999999982</v>
      </c>
      <c r="J133" s="10">
        <f t="shared" si="8"/>
        <v>491.4680151967549</v>
      </c>
      <c r="K133" s="10">
        <f t="shared" si="9"/>
        <v>2.457340075983766</v>
      </c>
      <c r="L133" s="10">
        <f t="shared" si="11"/>
        <v>2.364243527244386</v>
      </c>
    </row>
    <row r="134" spans="1:12" ht="15">
      <c r="A134" s="10">
        <v>5.637</v>
      </c>
      <c r="B134" s="17">
        <v>4.3</v>
      </c>
      <c r="C134" s="10">
        <v>5.6585</v>
      </c>
      <c r="D134" s="10">
        <f t="shared" si="6"/>
        <v>492.3751794303568</v>
      </c>
      <c r="E134" s="10">
        <f t="shared" si="7"/>
        <v>2.117213271550534</v>
      </c>
      <c r="F134" s="10">
        <f t="shared" si="10"/>
        <v>2.388816928004225</v>
      </c>
      <c r="H134" s="10">
        <v>5.637</v>
      </c>
      <c r="I134" s="10">
        <v>4.300000000000015</v>
      </c>
      <c r="J134" s="10">
        <f t="shared" si="8"/>
        <v>492.3751794303568</v>
      </c>
      <c r="K134" s="10">
        <f t="shared" si="9"/>
        <v>2.1172132715505416</v>
      </c>
      <c r="L134" s="10">
        <f t="shared" si="11"/>
        <v>2.3888169280042235</v>
      </c>
    </row>
    <row r="135" spans="1:12" ht="15">
      <c r="A135" s="10">
        <v>5.68</v>
      </c>
      <c r="B135" s="17">
        <v>4.3</v>
      </c>
      <c r="C135" s="10">
        <v>5.701499999999999</v>
      </c>
      <c r="D135" s="10">
        <f t="shared" si="6"/>
        <v>493.14999162476545</v>
      </c>
      <c r="E135" s="10">
        <f t="shared" si="7"/>
        <v>2.1205449639864913</v>
      </c>
      <c r="F135" s="10">
        <f t="shared" si="10"/>
        <v>2.40998906071973</v>
      </c>
      <c r="H135" s="10">
        <v>5.68</v>
      </c>
      <c r="I135" s="10">
        <v>4.300000000000015</v>
      </c>
      <c r="J135" s="10">
        <f t="shared" si="8"/>
        <v>493.14999162476545</v>
      </c>
      <c r="K135" s="10">
        <f t="shared" si="9"/>
        <v>2.120544963986499</v>
      </c>
      <c r="L135" s="10">
        <f t="shared" si="11"/>
        <v>2.4099890607197287</v>
      </c>
    </row>
    <row r="136" spans="1:12" ht="15">
      <c r="A136" s="10">
        <v>5.723</v>
      </c>
      <c r="B136" s="17">
        <v>4.3</v>
      </c>
      <c r="C136" s="10">
        <v>5.7445</v>
      </c>
      <c r="D136" s="10">
        <f t="shared" si="6"/>
        <v>493.9198870882747</v>
      </c>
      <c r="E136" s="10">
        <f t="shared" si="7"/>
        <v>2.1238555144795814</v>
      </c>
      <c r="F136" s="10">
        <f t="shared" si="10"/>
        <v>2.431194510359595</v>
      </c>
      <c r="H136" s="10">
        <v>5.723</v>
      </c>
      <c r="I136" s="10">
        <v>4.300000000000015</v>
      </c>
      <c r="J136" s="10">
        <f t="shared" si="8"/>
        <v>493.9198870882747</v>
      </c>
      <c r="K136" s="10">
        <f t="shared" si="9"/>
        <v>2.1238555144795885</v>
      </c>
      <c r="L136" s="10">
        <f t="shared" si="11"/>
        <v>2.4311945103595938</v>
      </c>
    </row>
    <row r="137" spans="1:12" ht="15">
      <c r="A137" s="10">
        <v>5.766</v>
      </c>
      <c r="B137" s="17">
        <v>4.3</v>
      </c>
      <c r="C137" s="10">
        <v>5.7875</v>
      </c>
      <c r="D137" s="10">
        <f aca="true" t="shared" si="12" ref="D137:D200">336.3562+(39.52742*A137)+(-2.53376)*(A137^2)+(0.082381)*(A137^3)+(-0.001031)*A137^4</f>
        <v>494.6848939033998</v>
      </c>
      <c r="E137" s="10">
        <f aca="true" t="shared" si="13" ref="E137:E200">B137*(D137/1000)</f>
        <v>2.127145043784619</v>
      </c>
      <c r="F137" s="10">
        <f t="shared" si="10"/>
        <v>2.452433065504391</v>
      </c>
      <c r="H137" s="10">
        <v>5.766</v>
      </c>
      <c r="I137" s="10">
        <v>4.300000000000015</v>
      </c>
      <c r="J137" s="10">
        <f aca="true" t="shared" si="14" ref="J137:J200">336.3562+(39.52742*H137)+(-2.53376)*(H137^2)+(0.082381)*(H137^3)+(-0.001031)*H137^4</f>
        <v>494.6848939033998</v>
      </c>
      <c r="K137" s="10">
        <f aca="true" t="shared" si="15" ref="K137:K200">I137*(J137/1000)</f>
        <v>2.1271450437846267</v>
      </c>
      <c r="L137" s="10">
        <f t="shared" si="11"/>
        <v>2.4524330655043896</v>
      </c>
    </row>
    <row r="138" spans="1:12" ht="15">
      <c r="A138" s="10">
        <v>5.809</v>
      </c>
      <c r="B138" s="17">
        <v>4.3</v>
      </c>
      <c r="C138" s="10">
        <v>5.830500000000001</v>
      </c>
      <c r="D138" s="10">
        <f t="shared" si="12"/>
        <v>495.4450400680611</v>
      </c>
      <c r="E138" s="10">
        <f t="shared" si="13"/>
        <v>2.1304136722926623</v>
      </c>
      <c r="F138" s="10">
        <f aca="true" t="shared" si="16" ref="F138:F201">F137+(E137/100)</f>
        <v>2.473704515942237</v>
      </c>
      <c r="H138" s="10">
        <v>5.809</v>
      </c>
      <c r="I138" s="10">
        <v>4.300000000000015</v>
      </c>
      <c r="J138" s="10">
        <f t="shared" si="14"/>
        <v>495.4450400680611</v>
      </c>
      <c r="K138" s="10">
        <f t="shared" si="15"/>
        <v>2.13041367229267</v>
      </c>
      <c r="L138" s="10">
        <f aca="true" t="shared" si="17" ref="L138:L201">L137+(K137/100)</f>
        <v>2.4737045159422357</v>
      </c>
    </row>
    <row r="139" spans="1:12" ht="15">
      <c r="A139" s="10">
        <v>5.852</v>
      </c>
      <c r="B139" s="17">
        <v>5.5</v>
      </c>
      <c r="C139" s="10">
        <v>5.8795</v>
      </c>
      <c r="D139" s="10">
        <f t="shared" si="12"/>
        <v>496.2003534955839</v>
      </c>
      <c r="E139" s="10">
        <f t="shared" si="13"/>
        <v>2.7291019442257114</v>
      </c>
      <c r="F139" s="10">
        <f t="shared" si="16"/>
        <v>2.4950086526651636</v>
      </c>
      <c r="H139" s="10">
        <v>5.852</v>
      </c>
      <c r="I139" s="10">
        <v>5.499999999999972</v>
      </c>
      <c r="J139" s="10">
        <f t="shared" si="14"/>
        <v>496.2003534955839</v>
      </c>
      <c r="K139" s="10">
        <f t="shared" si="15"/>
        <v>2.729101944225697</v>
      </c>
      <c r="L139" s="10">
        <f t="shared" si="17"/>
        <v>2.4950086526651623</v>
      </c>
    </row>
    <row r="140" spans="1:12" ht="15">
      <c r="A140" s="10">
        <v>5.907</v>
      </c>
      <c r="B140" s="17">
        <v>5</v>
      </c>
      <c r="C140" s="10">
        <v>5.932</v>
      </c>
      <c r="D140" s="10">
        <f t="shared" si="12"/>
        <v>497.15945246104945</v>
      </c>
      <c r="E140" s="10">
        <f t="shared" si="13"/>
        <v>2.4857972623052476</v>
      </c>
      <c r="F140" s="10">
        <f t="shared" si="16"/>
        <v>2.5222996721074207</v>
      </c>
      <c r="H140" s="10">
        <v>5.907</v>
      </c>
      <c r="I140" s="10">
        <v>4.999999999999982</v>
      </c>
      <c r="J140" s="10">
        <f t="shared" si="14"/>
        <v>497.15945246104945</v>
      </c>
      <c r="K140" s="10">
        <f t="shared" si="15"/>
        <v>2.4857972623052387</v>
      </c>
      <c r="L140" s="10">
        <f t="shared" si="17"/>
        <v>2.5222996721074193</v>
      </c>
    </row>
    <row r="141" spans="1:12" ht="15">
      <c r="A141" s="10">
        <v>5.957</v>
      </c>
      <c r="B141" s="17">
        <v>4.3</v>
      </c>
      <c r="C141" s="10">
        <v>5.9785</v>
      </c>
      <c r="D141" s="10">
        <f t="shared" si="12"/>
        <v>498.0245879792282</v>
      </c>
      <c r="E141" s="10">
        <f t="shared" si="13"/>
        <v>2.141505728310681</v>
      </c>
      <c r="F141" s="10">
        <f t="shared" si="16"/>
        <v>2.5471576447304733</v>
      </c>
      <c r="H141" s="10">
        <v>5.957</v>
      </c>
      <c r="I141" s="10">
        <v>4.300000000000015</v>
      </c>
      <c r="J141" s="10">
        <f t="shared" si="14"/>
        <v>498.0245879792282</v>
      </c>
      <c r="K141" s="10">
        <f t="shared" si="15"/>
        <v>2.1415057283106886</v>
      </c>
      <c r="L141" s="10">
        <f t="shared" si="17"/>
        <v>2.5471576447304716</v>
      </c>
    </row>
    <row r="142" spans="1:12" ht="15">
      <c r="A142" s="10">
        <v>6</v>
      </c>
      <c r="B142" s="17">
        <v>4.3</v>
      </c>
      <c r="C142" s="10">
        <v>6.0215</v>
      </c>
      <c r="D142" s="10">
        <f t="shared" si="12"/>
        <v>498.7634799999999</v>
      </c>
      <c r="E142" s="10">
        <f t="shared" si="13"/>
        <v>2.144682964</v>
      </c>
      <c r="F142" s="10">
        <f t="shared" si="16"/>
        <v>2.5685727020135802</v>
      </c>
      <c r="H142" s="10">
        <v>6</v>
      </c>
      <c r="I142" s="10">
        <v>4.300000000000015</v>
      </c>
      <c r="J142" s="10">
        <f t="shared" si="14"/>
        <v>498.7634799999999</v>
      </c>
      <c r="K142" s="10">
        <f t="shared" si="15"/>
        <v>2.144682964000007</v>
      </c>
      <c r="L142" s="10">
        <f t="shared" si="17"/>
        <v>2.5685727020135785</v>
      </c>
    </row>
    <row r="143" spans="1:12" ht="15">
      <c r="A143" s="10">
        <v>6.043</v>
      </c>
      <c r="B143" s="17">
        <v>4.2</v>
      </c>
      <c r="C143" s="10">
        <v>6.064</v>
      </c>
      <c r="D143" s="10">
        <f t="shared" si="12"/>
        <v>499.49766224831814</v>
      </c>
      <c r="E143" s="10">
        <f t="shared" si="13"/>
        <v>2.0978901814429363</v>
      </c>
      <c r="F143" s="10">
        <f t="shared" si="16"/>
        <v>2.59001953165358</v>
      </c>
      <c r="H143" s="10">
        <v>6.043</v>
      </c>
      <c r="I143" s="10">
        <v>4.1999999999999815</v>
      </c>
      <c r="J143" s="10">
        <f t="shared" si="14"/>
        <v>499.49766224831814</v>
      </c>
      <c r="K143" s="10">
        <f t="shared" si="15"/>
        <v>2.097890181442927</v>
      </c>
      <c r="L143" s="10">
        <f t="shared" si="17"/>
        <v>2.5900195316535783</v>
      </c>
    </row>
    <row r="144" spans="1:12" ht="15">
      <c r="A144" s="10">
        <v>6.085</v>
      </c>
      <c r="B144" s="17">
        <v>5.5</v>
      </c>
      <c r="C144" s="10">
        <v>6.1125</v>
      </c>
      <c r="D144" s="10">
        <f t="shared" si="12"/>
        <v>500.2102500369537</v>
      </c>
      <c r="E144" s="10">
        <f t="shared" si="13"/>
        <v>2.7511563752032457</v>
      </c>
      <c r="F144" s="10">
        <f t="shared" si="16"/>
        <v>2.6109984334680094</v>
      </c>
      <c r="H144" s="10">
        <v>6.085</v>
      </c>
      <c r="I144" s="10">
        <v>5.499999999999972</v>
      </c>
      <c r="J144" s="10">
        <f t="shared" si="14"/>
        <v>500.2102500369537</v>
      </c>
      <c r="K144" s="10">
        <f t="shared" si="15"/>
        <v>2.7511563752032315</v>
      </c>
      <c r="L144" s="10">
        <f t="shared" si="17"/>
        <v>2.6109984334680076</v>
      </c>
    </row>
    <row r="145" spans="1:12" ht="15">
      <c r="A145" s="10">
        <v>6.14</v>
      </c>
      <c r="B145" s="17">
        <v>6</v>
      </c>
      <c r="C145" s="10">
        <v>6.17</v>
      </c>
      <c r="D145" s="10">
        <f t="shared" si="12"/>
        <v>501.136688199059</v>
      </c>
      <c r="E145" s="10">
        <f t="shared" si="13"/>
        <v>3.006820129194354</v>
      </c>
      <c r="F145" s="10">
        <f t="shared" si="16"/>
        <v>2.638509997220042</v>
      </c>
      <c r="H145" s="10">
        <v>6.14</v>
      </c>
      <c r="I145" s="10">
        <v>5.000000000000071</v>
      </c>
      <c r="J145" s="10">
        <f t="shared" si="14"/>
        <v>501.136688199059</v>
      </c>
      <c r="K145" s="10">
        <f t="shared" si="15"/>
        <v>2.5056834409953304</v>
      </c>
      <c r="L145" s="10">
        <f t="shared" si="17"/>
        <v>2.63850999722004</v>
      </c>
    </row>
    <row r="146" spans="1:12" ht="15">
      <c r="A146" s="10">
        <v>6.2</v>
      </c>
      <c r="B146" s="17">
        <v>5</v>
      </c>
      <c r="C146" s="10">
        <v>6.225</v>
      </c>
      <c r="D146" s="10">
        <f t="shared" si="12"/>
        <v>502.1387283264</v>
      </c>
      <c r="E146" s="10">
        <f t="shared" si="13"/>
        <v>2.510693641632</v>
      </c>
      <c r="F146" s="10">
        <f t="shared" si="16"/>
        <v>2.6685781985119856</v>
      </c>
      <c r="H146" s="10">
        <v>6.19</v>
      </c>
      <c r="I146" s="10">
        <v>3.4999999999999254</v>
      </c>
      <c r="J146" s="10">
        <f t="shared" si="14"/>
        <v>501.97234326077347</v>
      </c>
      <c r="K146" s="10">
        <f t="shared" si="15"/>
        <v>1.7569032014126695</v>
      </c>
      <c r="L146" s="10">
        <f t="shared" si="17"/>
        <v>2.663566831629993</v>
      </c>
    </row>
    <row r="147" spans="1:12" ht="15">
      <c r="A147" s="10">
        <v>6.25</v>
      </c>
      <c r="B147" s="17">
        <v>6</v>
      </c>
      <c r="C147" s="10">
        <v>6.28</v>
      </c>
      <c r="D147" s="10">
        <f t="shared" si="12"/>
        <v>502.9669426757812</v>
      </c>
      <c r="E147" s="10">
        <f t="shared" si="13"/>
        <v>3.0178016560546874</v>
      </c>
      <c r="F147" s="10">
        <f t="shared" si="16"/>
        <v>2.6936851349283057</v>
      </c>
      <c r="H147" s="10">
        <v>6.225</v>
      </c>
      <c r="I147" s="10">
        <v>3.500000000000014</v>
      </c>
      <c r="J147" s="10">
        <f t="shared" si="14"/>
        <v>502.5536073803629</v>
      </c>
      <c r="K147" s="10">
        <f t="shared" si="15"/>
        <v>1.7589376258312774</v>
      </c>
      <c r="L147" s="10">
        <f t="shared" si="17"/>
        <v>2.68113586364412</v>
      </c>
    </row>
    <row r="148" spans="1:12" ht="15">
      <c r="A148" s="10">
        <v>6.31</v>
      </c>
      <c r="B148" s="17">
        <v>6</v>
      </c>
      <c r="C148" s="10">
        <v>6.34</v>
      </c>
      <c r="D148" s="10">
        <f t="shared" si="12"/>
        <v>503.9526806145654</v>
      </c>
      <c r="E148" s="10">
        <f t="shared" si="13"/>
        <v>3.0237160836873924</v>
      </c>
      <c r="F148" s="10">
        <f t="shared" si="16"/>
        <v>2.7238631514888527</v>
      </c>
      <c r="H148" s="10">
        <v>6.26</v>
      </c>
      <c r="I148" s="10">
        <v>4.999999999999982</v>
      </c>
      <c r="J148" s="10">
        <f t="shared" si="14"/>
        <v>503.13184573168945</v>
      </c>
      <c r="K148" s="10">
        <f t="shared" si="15"/>
        <v>2.5156592286584383</v>
      </c>
      <c r="L148" s="10">
        <f t="shared" si="17"/>
        <v>2.6987252399024326</v>
      </c>
    </row>
    <row r="149" spans="1:12" ht="15">
      <c r="A149" s="10">
        <v>6.37</v>
      </c>
      <c r="B149" s="17">
        <v>4.7</v>
      </c>
      <c r="C149" s="10">
        <v>6.3934999999999995</v>
      </c>
      <c r="D149" s="10">
        <f t="shared" si="12"/>
        <v>504.92963027816114</v>
      </c>
      <c r="E149" s="10">
        <f t="shared" si="13"/>
        <v>2.3731692623073575</v>
      </c>
      <c r="F149" s="10">
        <f t="shared" si="16"/>
        <v>2.754100312325727</v>
      </c>
      <c r="H149" s="10">
        <v>6.31</v>
      </c>
      <c r="I149" s="10">
        <v>5.000000000000071</v>
      </c>
      <c r="J149" s="10">
        <f t="shared" si="14"/>
        <v>503.9526806145654</v>
      </c>
      <c r="K149" s="10">
        <f t="shared" si="15"/>
        <v>2.519763403072863</v>
      </c>
      <c r="L149" s="10">
        <f t="shared" si="17"/>
        <v>2.723881832189017</v>
      </c>
    </row>
    <row r="150" spans="1:12" ht="15">
      <c r="A150" s="10">
        <v>6.417</v>
      </c>
      <c r="B150" s="17">
        <v>4.7</v>
      </c>
      <c r="C150" s="10">
        <v>6.4405</v>
      </c>
      <c r="D150" s="10">
        <f t="shared" si="12"/>
        <v>505.68881638823694</v>
      </c>
      <c r="E150" s="10">
        <f t="shared" si="13"/>
        <v>2.3767374370247136</v>
      </c>
      <c r="F150" s="10">
        <f t="shared" si="16"/>
        <v>2.7778320049488006</v>
      </c>
      <c r="H150" s="10">
        <v>6.36</v>
      </c>
      <c r="I150" s="10">
        <v>4</v>
      </c>
      <c r="J150" s="10">
        <f t="shared" si="14"/>
        <v>504.767412534231</v>
      </c>
      <c r="K150" s="10">
        <f t="shared" si="15"/>
        <v>2.0190696501369243</v>
      </c>
      <c r="L150" s="10">
        <f t="shared" si="17"/>
        <v>2.7490794662197455</v>
      </c>
    </row>
    <row r="151" spans="1:12" ht="15">
      <c r="A151" s="10">
        <v>6.464</v>
      </c>
      <c r="B151" s="17">
        <v>4.7</v>
      </c>
      <c r="C151" s="10">
        <v>6.4875</v>
      </c>
      <c r="D151" s="10">
        <f t="shared" si="12"/>
        <v>506.4426895349171</v>
      </c>
      <c r="E151" s="10">
        <f t="shared" si="13"/>
        <v>2.3802806408141106</v>
      </c>
      <c r="F151" s="10">
        <f t="shared" si="16"/>
        <v>2.8015993793190477</v>
      </c>
      <c r="H151" s="10">
        <v>6.4</v>
      </c>
      <c r="I151" s="10">
        <v>4</v>
      </c>
      <c r="J151" s="10">
        <f t="shared" si="14"/>
        <v>505.4148322944</v>
      </c>
      <c r="K151" s="10">
        <f t="shared" si="15"/>
        <v>2.0216593291776</v>
      </c>
      <c r="L151" s="10">
        <f t="shared" si="17"/>
        <v>2.769270162721115</v>
      </c>
    </row>
    <row r="152" spans="1:12" ht="15">
      <c r="A152" s="10">
        <v>6.511</v>
      </c>
      <c r="B152" s="17">
        <v>4.7</v>
      </c>
      <c r="C152" s="10">
        <v>6.5344999999999995</v>
      </c>
      <c r="D152" s="10">
        <f t="shared" si="12"/>
        <v>507.19128449083627</v>
      </c>
      <c r="E152" s="10">
        <f t="shared" si="13"/>
        <v>2.3837990371069306</v>
      </c>
      <c r="F152" s="10">
        <f t="shared" si="16"/>
        <v>2.8254021857271887</v>
      </c>
      <c r="H152" s="10">
        <v>6.44</v>
      </c>
      <c r="I152" s="10">
        <v>4</v>
      </c>
      <c r="J152" s="10">
        <f t="shared" si="14"/>
        <v>506.05839469453826</v>
      </c>
      <c r="K152" s="10">
        <f t="shared" si="15"/>
        <v>2.024233578778153</v>
      </c>
      <c r="L152" s="10">
        <f t="shared" si="17"/>
        <v>2.789486756012891</v>
      </c>
    </row>
    <row r="153" spans="1:12" ht="15">
      <c r="A153" s="10">
        <v>6.558</v>
      </c>
      <c r="B153" s="17">
        <v>4.7</v>
      </c>
      <c r="C153" s="10">
        <v>6.5815</v>
      </c>
      <c r="D153" s="10">
        <f t="shared" si="12"/>
        <v>507.93463590788616</v>
      </c>
      <c r="E153" s="10">
        <f t="shared" si="13"/>
        <v>2.387292788767065</v>
      </c>
      <c r="F153" s="10">
        <f t="shared" si="16"/>
        <v>2.849240176098258</v>
      </c>
      <c r="H153" s="10">
        <v>6.48</v>
      </c>
      <c r="I153" s="10">
        <v>3.9999999999999147</v>
      </c>
      <c r="J153" s="10">
        <f t="shared" si="14"/>
        <v>506.69812120213504</v>
      </c>
      <c r="K153" s="10">
        <f t="shared" si="15"/>
        <v>2.0267924848084973</v>
      </c>
      <c r="L153" s="10">
        <f t="shared" si="17"/>
        <v>2.8097290918006728</v>
      </c>
    </row>
    <row r="154" spans="1:12" ht="15">
      <c r="A154" s="10">
        <v>6.605</v>
      </c>
      <c r="B154" s="17">
        <v>4.7</v>
      </c>
      <c r="C154" s="10">
        <v>6.628500000000001</v>
      </c>
      <c r="D154" s="10">
        <f t="shared" si="12"/>
        <v>508.6727783172156</v>
      </c>
      <c r="E154" s="10">
        <f t="shared" si="13"/>
        <v>2.3907620580909135</v>
      </c>
      <c r="F154" s="10">
        <f t="shared" si="16"/>
        <v>2.873113103985929</v>
      </c>
      <c r="H154" s="10">
        <v>6.52</v>
      </c>
      <c r="I154" s="10">
        <v>4</v>
      </c>
      <c r="J154" s="10">
        <f t="shared" si="14"/>
        <v>507.334033221335</v>
      </c>
      <c r="K154" s="10">
        <f t="shared" si="15"/>
        <v>2.02933613288534</v>
      </c>
      <c r="L154" s="10">
        <f t="shared" si="17"/>
        <v>2.8299970166487576</v>
      </c>
    </row>
    <row r="155" spans="1:12" ht="15">
      <c r="A155" s="10">
        <v>6.652</v>
      </c>
      <c r="B155" s="17">
        <v>4.7</v>
      </c>
      <c r="C155" s="10">
        <v>6.6754999999999995</v>
      </c>
      <c r="D155" s="10">
        <f t="shared" si="12"/>
        <v>509.4057461292311</v>
      </c>
      <c r="E155" s="10">
        <f t="shared" si="13"/>
        <v>2.394207006807386</v>
      </c>
      <c r="F155" s="10">
        <f t="shared" si="16"/>
        <v>2.897020724566838</v>
      </c>
      <c r="H155" s="10">
        <v>6.56</v>
      </c>
      <c r="I155" s="10">
        <v>4</v>
      </c>
      <c r="J155" s="10">
        <f t="shared" si="14"/>
        <v>507.96615209293833</v>
      </c>
      <c r="K155" s="10">
        <f t="shared" si="15"/>
        <v>2.0318646083717535</v>
      </c>
      <c r="L155" s="10">
        <f t="shared" si="17"/>
        <v>2.850290377977611</v>
      </c>
    </row>
    <row r="156" spans="1:12" ht="15">
      <c r="A156" s="10">
        <v>6.699</v>
      </c>
      <c r="B156" s="17">
        <v>4.7</v>
      </c>
      <c r="C156" s="10">
        <v>6.7225</v>
      </c>
      <c r="D156" s="10">
        <f t="shared" si="12"/>
        <v>510.1335736335958</v>
      </c>
      <c r="E156" s="10">
        <f t="shared" si="13"/>
        <v>2.3976277960779004</v>
      </c>
      <c r="F156" s="10">
        <f t="shared" si="16"/>
        <v>2.920962794634912</v>
      </c>
      <c r="H156" s="10">
        <v>6.6</v>
      </c>
      <c r="I156" s="10">
        <v>4</v>
      </c>
      <c r="J156" s="10">
        <f t="shared" si="14"/>
        <v>508.5944990944</v>
      </c>
      <c r="K156" s="10">
        <f t="shared" si="15"/>
        <v>2.0343779963776</v>
      </c>
      <c r="L156" s="10">
        <f t="shared" si="17"/>
        <v>2.870609024061329</v>
      </c>
    </row>
    <row r="157" spans="1:12" ht="15">
      <c r="A157" s="10">
        <v>6.746</v>
      </c>
      <c r="B157" s="17">
        <v>4.8</v>
      </c>
      <c r="C157" s="10">
        <v>6.77</v>
      </c>
      <c r="D157" s="10">
        <f t="shared" si="12"/>
        <v>510.85629499923016</v>
      </c>
      <c r="E157" s="10">
        <f t="shared" si="13"/>
        <v>2.4521102159963046</v>
      </c>
      <c r="F157" s="10">
        <f t="shared" si="16"/>
        <v>2.944939072595691</v>
      </c>
      <c r="H157" s="10">
        <v>6.64</v>
      </c>
      <c r="I157" s="10">
        <v>4</v>
      </c>
      <c r="J157" s="10">
        <f t="shared" si="14"/>
        <v>509.21909543983094</v>
      </c>
      <c r="K157" s="10">
        <f t="shared" si="15"/>
        <v>2.0368763817593236</v>
      </c>
      <c r="L157" s="10">
        <f t="shared" si="17"/>
        <v>2.8909528040251047</v>
      </c>
    </row>
    <row r="158" spans="1:12" ht="15">
      <c r="A158" s="10">
        <v>6.794</v>
      </c>
      <c r="B158" s="17">
        <v>6</v>
      </c>
      <c r="C158" s="10">
        <v>6.824</v>
      </c>
      <c r="D158" s="10">
        <f t="shared" si="12"/>
        <v>511.58915854993296</v>
      </c>
      <c r="E158" s="10">
        <f t="shared" si="13"/>
        <v>3.0695349512995973</v>
      </c>
      <c r="F158" s="10">
        <f t="shared" si="16"/>
        <v>2.969460174755654</v>
      </c>
      <c r="H158" s="10">
        <v>6.68</v>
      </c>
      <c r="I158" s="10">
        <v>4</v>
      </c>
      <c r="J158" s="10">
        <f t="shared" si="14"/>
        <v>509.83996227999745</v>
      </c>
      <c r="K158" s="10">
        <f t="shared" si="15"/>
        <v>2.03935984911999</v>
      </c>
      <c r="L158" s="10">
        <f t="shared" si="17"/>
        <v>2.911321567842698</v>
      </c>
    </row>
    <row r="159" spans="1:12" ht="15">
      <c r="A159" s="10">
        <v>6.854</v>
      </c>
      <c r="B159" s="17">
        <v>6</v>
      </c>
      <c r="C159" s="10">
        <v>6.884</v>
      </c>
      <c r="D159" s="10">
        <f t="shared" si="12"/>
        <v>512.4978536569408</v>
      </c>
      <c r="E159" s="10">
        <f t="shared" si="13"/>
        <v>3.0749871219416445</v>
      </c>
      <c r="F159" s="10">
        <f t="shared" si="16"/>
        <v>3.00015552426865</v>
      </c>
      <c r="H159" s="10">
        <v>6.72</v>
      </c>
      <c r="I159" s="10">
        <v>4</v>
      </c>
      <c r="J159" s="10">
        <f t="shared" si="14"/>
        <v>510.45712070232065</v>
      </c>
      <c r="K159" s="10">
        <f t="shared" si="15"/>
        <v>2.0418284828092825</v>
      </c>
      <c r="L159" s="10">
        <f t="shared" si="17"/>
        <v>2.931715166333898</v>
      </c>
    </row>
    <row r="160" spans="1:12" ht="15">
      <c r="A160" s="10">
        <v>6.914</v>
      </c>
      <c r="B160" s="17">
        <v>4.7</v>
      </c>
      <c r="C160" s="10">
        <v>6.9375</v>
      </c>
      <c r="D160" s="10">
        <f t="shared" si="12"/>
        <v>513.3984095436307</v>
      </c>
      <c r="E160" s="10">
        <f t="shared" si="13"/>
        <v>2.412972524855064</v>
      </c>
      <c r="F160" s="10">
        <f t="shared" si="16"/>
        <v>3.0309053954880665</v>
      </c>
      <c r="H160" s="10">
        <v>6.76</v>
      </c>
      <c r="I160" s="10">
        <v>4</v>
      </c>
      <c r="J160" s="10">
        <f t="shared" si="14"/>
        <v>511.0705917308773</v>
      </c>
      <c r="K160" s="10">
        <f t="shared" si="15"/>
        <v>2.0442823669235093</v>
      </c>
      <c r="L160" s="10">
        <f t="shared" si="17"/>
        <v>2.9521334511619908</v>
      </c>
    </row>
    <row r="161" spans="1:12" ht="15">
      <c r="A161" s="10">
        <v>6.961</v>
      </c>
      <c r="B161" s="17">
        <v>4.7</v>
      </c>
      <c r="C161" s="10">
        <v>6.984500000000001</v>
      </c>
      <c r="D161" s="10">
        <f t="shared" si="12"/>
        <v>514.0982053244442</v>
      </c>
      <c r="E161" s="10">
        <f t="shared" si="13"/>
        <v>2.4162615650248878</v>
      </c>
      <c r="F161" s="10">
        <f t="shared" si="16"/>
        <v>3.0550351207366173</v>
      </c>
      <c r="H161" s="10">
        <v>6.8</v>
      </c>
      <c r="I161" s="10">
        <v>4.999999999999982</v>
      </c>
      <c r="J161" s="10">
        <f t="shared" si="14"/>
        <v>511.6803963264</v>
      </c>
      <c r="K161" s="10">
        <f t="shared" si="15"/>
        <v>2.558401981631991</v>
      </c>
      <c r="L161" s="10">
        <f t="shared" si="17"/>
        <v>2.972576274831226</v>
      </c>
    </row>
    <row r="162" spans="1:12" ht="15">
      <c r="A162" s="10">
        <v>7.008</v>
      </c>
      <c r="B162" s="17">
        <v>4.7</v>
      </c>
      <c r="C162" s="10">
        <v>7.031499999999999</v>
      </c>
      <c r="D162" s="10">
        <f t="shared" si="12"/>
        <v>514.7930832275224</v>
      </c>
      <c r="E162" s="10">
        <f t="shared" si="13"/>
        <v>2.4195274911693554</v>
      </c>
      <c r="F162" s="10">
        <f t="shared" si="16"/>
        <v>3.0791977363868663</v>
      </c>
      <c r="H162" s="10">
        <v>6.85</v>
      </c>
      <c r="I162" s="10">
        <v>5.000000000000071</v>
      </c>
      <c r="J162" s="10">
        <f t="shared" si="14"/>
        <v>512.4375279791813</v>
      </c>
      <c r="K162" s="10">
        <f t="shared" si="15"/>
        <v>2.5621876398959427</v>
      </c>
      <c r="L162" s="10">
        <f t="shared" si="17"/>
        <v>2.998160294647546</v>
      </c>
    </row>
    <row r="163" spans="1:12" ht="15">
      <c r="A163" s="10">
        <v>7.055</v>
      </c>
      <c r="B163" s="17">
        <v>6</v>
      </c>
      <c r="C163" s="10">
        <v>7.085</v>
      </c>
      <c r="D163" s="10">
        <f t="shared" si="12"/>
        <v>515.4830766279659</v>
      </c>
      <c r="E163" s="10">
        <f t="shared" si="13"/>
        <v>3.092898459767796</v>
      </c>
      <c r="F163" s="10">
        <f t="shared" si="16"/>
        <v>3.10339301129856</v>
      </c>
      <c r="H163" s="10">
        <v>6.9</v>
      </c>
      <c r="I163" s="10">
        <v>4</v>
      </c>
      <c r="J163" s="10">
        <f t="shared" si="14"/>
        <v>513.1890041538999</v>
      </c>
      <c r="K163" s="10">
        <f t="shared" si="15"/>
        <v>2.0527560166155996</v>
      </c>
      <c r="L163" s="10">
        <f t="shared" si="17"/>
        <v>3.023782171046505</v>
      </c>
    </row>
    <row r="164" spans="1:12" ht="15">
      <c r="A164" s="10">
        <v>7.115</v>
      </c>
      <c r="B164" s="17">
        <v>5.5</v>
      </c>
      <c r="C164" s="10">
        <v>7.1425</v>
      </c>
      <c r="D164" s="10">
        <f t="shared" si="12"/>
        <v>516.3568741358363</v>
      </c>
      <c r="E164" s="10">
        <f t="shared" si="13"/>
        <v>2.8399628077470997</v>
      </c>
      <c r="F164" s="10">
        <f t="shared" si="16"/>
        <v>3.134321995896238</v>
      </c>
      <c r="H164" s="10">
        <v>6.94</v>
      </c>
      <c r="I164" s="10">
        <v>4</v>
      </c>
      <c r="J164" s="10">
        <f t="shared" si="14"/>
        <v>513.7861403850302</v>
      </c>
      <c r="K164" s="10">
        <f t="shared" si="15"/>
        <v>2.055144561540121</v>
      </c>
      <c r="L164" s="10">
        <f t="shared" si="17"/>
        <v>3.0443097312126612</v>
      </c>
    </row>
    <row r="165" spans="1:12" ht="15">
      <c r="A165" s="10">
        <v>7.17</v>
      </c>
      <c r="B165" s="17">
        <v>3.6</v>
      </c>
      <c r="C165" s="10">
        <v>7.188000000000001</v>
      </c>
      <c r="D165" s="10">
        <f t="shared" si="12"/>
        <v>517.1509687685675</v>
      </c>
      <c r="E165" s="10">
        <f t="shared" si="13"/>
        <v>1.861743487566843</v>
      </c>
      <c r="F165" s="10">
        <f t="shared" si="16"/>
        <v>3.162721623973709</v>
      </c>
      <c r="H165" s="10">
        <v>6.98</v>
      </c>
      <c r="I165" s="10">
        <v>3.9999999999999147</v>
      </c>
      <c r="J165" s="10">
        <f t="shared" si="14"/>
        <v>514.3797037225311</v>
      </c>
      <c r="K165" s="10">
        <f t="shared" si="15"/>
        <v>2.0575188148900803</v>
      </c>
      <c r="L165" s="10">
        <f t="shared" si="17"/>
        <v>3.0648611768280625</v>
      </c>
    </row>
    <row r="166" spans="1:12" ht="15">
      <c r="A166" s="10">
        <v>7.206</v>
      </c>
      <c r="B166" s="17">
        <v>3.6</v>
      </c>
      <c r="C166" s="10">
        <v>7.224</v>
      </c>
      <c r="D166" s="10">
        <f t="shared" si="12"/>
        <v>517.6671992115323</v>
      </c>
      <c r="E166" s="10">
        <f t="shared" si="13"/>
        <v>1.8636019171615161</v>
      </c>
      <c r="F166" s="10">
        <f t="shared" si="16"/>
        <v>3.1813390588493773</v>
      </c>
      <c r="H166" s="10">
        <v>7.02</v>
      </c>
      <c r="I166" s="10">
        <v>4</v>
      </c>
      <c r="J166" s="10">
        <f t="shared" si="14"/>
        <v>514.969714778739</v>
      </c>
      <c r="K166" s="10">
        <f t="shared" si="15"/>
        <v>2.059878859114956</v>
      </c>
      <c r="L166" s="10">
        <f t="shared" si="17"/>
        <v>3.0854363649769634</v>
      </c>
    </row>
    <row r="167" spans="1:12" ht="15">
      <c r="A167" s="10">
        <v>7.242</v>
      </c>
      <c r="B167" s="17">
        <v>3.6</v>
      </c>
      <c r="C167" s="10">
        <v>7.26</v>
      </c>
      <c r="D167" s="10">
        <f t="shared" si="12"/>
        <v>518.1806456759142</v>
      </c>
      <c r="E167" s="10">
        <f t="shared" si="13"/>
        <v>1.865450324433291</v>
      </c>
      <c r="F167" s="10">
        <f t="shared" si="16"/>
        <v>3.1999750780209926</v>
      </c>
      <c r="H167" s="10">
        <v>7.06</v>
      </c>
      <c r="I167" s="10">
        <v>5.50000000000006</v>
      </c>
      <c r="J167" s="10">
        <f t="shared" si="14"/>
        <v>515.5561941026461</v>
      </c>
      <c r="K167" s="10">
        <f t="shared" si="15"/>
        <v>2.835559067564585</v>
      </c>
      <c r="L167" s="10">
        <f t="shared" si="17"/>
        <v>3.1060351535681128</v>
      </c>
    </row>
    <row r="168" spans="1:12" ht="15">
      <c r="A168" s="10">
        <v>7.278</v>
      </c>
      <c r="B168" s="17">
        <v>3.6</v>
      </c>
      <c r="C168" s="10">
        <v>7.295999999999999</v>
      </c>
      <c r="D168" s="10">
        <f t="shared" si="12"/>
        <v>518.6913228833304</v>
      </c>
      <c r="E168" s="10">
        <f t="shared" si="13"/>
        <v>1.8672887623799896</v>
      </c>
      <c r="F168" s="10">
        <f t="shared" si="16"/>
        <v>3.2186295812653256</v>
      </c>
      <c r="H168" s="10">
        <v>7.115</v>
      </c>
      <c r="I168" s="10">
        <v>4.999999999999982</v>
      </c>
      <c r="J168" s="10">
        <f t="shared" si="14"/>
        <v>516.3568741358363</v>
      </c>
      <c r="K168" s="10">
        <f t="shared" si="15"/>
        <v>2.5817843706791725</v>
      </c>
      <c r="L168" s="10">
        <f t="shared" si="17"/>
        <v>3.1343907442437584</v>
      </c>
    </row>
    <row r="169" spans="1:12" ht="15">
      <c r="A169" s="10">
        <v>7.314</v>
      </c>
      <c r="B169" s="17">
        <v>3.6</v>
      </c>
      <c r="C169" s="10">
        <v>7.332</v>
      </c>
      <c r="D169" s="10">
        <f t="shared" si="12"/>
        <v>519.1992455138374</v>
      </c>
      <c r="E169" s="10">
        <f t="shared" si="13"/>
        <v>1.8691172838498145</v>
      </c>
      <c r="F169" s="10">
        <f t="shared" si="16"/>
        <v>3.2373024688891254</v>
      </c>
      <c r="H169" s="10">
        <v>7.165</v>
      </c>
      <c r="I169" s="10">
        <v>3.8000000000000256</v>
      </c>
      <c r="J169" s="10">
        <f t="shared" si="14"/>
        <v>517.0790490804823</v>
      </c>
      <c r="K169" s="10">
        <f t="shared" si="15"/>
        <v>1.9649003865058459</v>
      </c>
      <c r="L169" s="10">
        <f t="shared" si="17"/>
        <v>3.16020858795055</v>
      </c>
    </row>
    <row r="170" spans="1:12" ht="15">
      <c r="A170" s="10">
        <v>7.35</v>
      </c>
      <c r="B170" s="17">
        <v>3.6</v>
      </c>
      <c r="C170" s="10">
        <v>7.368</v>
      </c>
      <c r="D170" s="10">
        <f t="shared" si="12"/>
        <v>519.7044282059312</v>
      </c>
      <c r="E170" s="10">
        <f t="shared" si="13"/>
        <v>1.8709359415413525</v>
      </c>
      <c r="F170" s="10">
        <f t="shared" si="16"/>
        <v>3.2559936417276236</v>
      </c>
      <c r="H170" s="10">
        <v>7.203</v>
      </c>
      <c r="I170" s="10">
        <v>3.7999999999999368</v>
      </c>
      <c r="J170" s="10">
        <f t="shared" si="14"/>
        <v>517.6242865438127</v>
      </c>
      <c r="K170" s="10">
        <f t="shared" si="15"/>
        <v>1.9669722888664554</v>
      </c>
      <c r="L170" s="10">
        <f t="shared" si="17"/>
        <v>3.1798575918156082</v>
      </c>
    </row>
    <row r="171" spans="1:12" ht="15">
      <c r="A171" s="10">
        <v>7.386</v>
      </c>
      <c r="B171" s="17">
        <v>3.6</v>
      </c>
      <c r="C171" s="10">
        <v>7.404</v>
      </c>
      <c r="D171" s="10">
        <f t="shared" si="12"/>
        <v>520.2068855565477</v>
      </c>
      <c r="E171" s="10">
        <f t="shared" si="13"/>
        <v>1.8727447880035717</v>
      </c>
      <c r="F171" s="10">
        <f t="shared" si="16"/>
        <v>3.2747030011430374</v>
      </c>
      <c r="H171" s="10">
        <v>7.241</v>
      </c>
      <c r="I171" s="10">
        <v>3.8000000000000256</v>
      </c>
      <c r="J171" s="10">
        <f t="shared" si="14"/>
        <v>518.1664207356503</v>
      </c>
      <c r="K171" s="10">
        <f t="shared" si="15"/>
        <v>1.969032398795484</v>
      </c>
      <c r="L171" s="10">
        <f t="shared" si="17"/>
        <v>3.1995273147042727</v>
      </c>
    </row>
    <row r="172" spans="1:12" ht="15">
      <c r="A172" s="10">
        <v>7.422</v>
      </c>
      <c r="B172" s="17">
        <v>3.6</v>
      </c>
      <c r="C172" s="10">
        <v>7.44</v>
      </c>
      <c r="D172" s="10">
        <f t="shared" si="12"/>
        <v>520.7066321210624</v>
      </c>
      <c r="E172" s="10">
        <f t="shared" si="13"/>
        <v>1.8745438756358246</v>
      </c>
      <c r="F172" s="10">
        <f t="shared" si="16"/>
        <v>3.2934304490230732</v>
      </c>
      <c r="H172" s="10">
        <v>7.279</v>
      </c>
      <c r="I172" s="10">
        <v>3.8000000000000256</v>
      </c>
      <c r="J172" s="10">
        <f t="shared" si="14"/>
        <v>518.7054689727656</v>
      </c>
      <c r="K172" s="10">
        <f t="shared" si="15"/>
        <v>1.9710807820965226</v>
      </c>
      <c r="L172" s="10">
        <f t="shared" si="17"/>
        <v>3.2192176386922275</v>
      </c>
    </row>
    <row r="173" spans="1:12" ht="15">
      <c r="A173" s="10">
        <v>7.458</v>
      </c>
      <c r="B173" s="17">
        <v>3.6</v>
      </c>
      <c r="C173" s="10">
        <v>7.476</v>
      </c>
      <c r="D173" s="10">
        <f t="shared" si="12"/>
        <v>521.2036824132902</v>
      </c>
      <c r="E173" s="10">
        <f t="shared" si="13"/>
        <v>1.8763332566878448</v>
      </c>
      <c r="F173" s="10">
        <f t="shared" si="16"/>
        <v>3.3121758877794316</v>
      </c>
      <c r="H173" s="10">
        <v>7.317</v>
      </c>
      <c r="I173" s="10">
        <v>3.8000000000000256</v>
      </c>
      <c r="J173" s="10">
        <f t="shared" si="14"/>
        <v>519.2414485203352</v>
      </c>
      <c r="K173" s="10">
        <f t="shared" si="15"/>
        <v>1.9731175043772868</v>
      </c>
      <c r="L173" s="10">
        <f t="shared" si="17"/>
        <v>3.2389284465131927</v>
      </c>
    </row>
    <row r="174" spans="1:12" ht="15">
      <c r="A174" s="10">
        <v>7.494</v>
      </c>
      <c r="B174" s="17">
        <v>3.6</v>
      </c>
      <c r="C174" s="10">
        <v>7.5120000000000005</v>
      </c>
      <c r="D174" s="10">
        <f t="shared" si="12"/>
        <v>521.6980509054853</v>
      </c>
      <c r="E174" s="10">
        <f t="shared" si="13"/>
        <v>1.878112983259747</v>
      </c>
      <c r="F174" s="10">
        <f t="shared" si="16"/>
        <v>3.33093922034631</v>
      </c>
      <c r="H174" s="10">
        <v>7.355</v>
      </c>
      <c r="I174" s="10">
        <v>3.7999999999999368</v>
      </c>
      <c r="J174" s="10">
        <f t="shared" si="14"/>
        <v>519.7743765919408</v>
      </c>
      <c r="K174" s="10">
        <f t="shared" si="15"/>
        <v>1.9751426310493423</v>
      </c>
      <c r="L174" s="10">
        <f t="shared" si="17"/>
        <v>3.2586596215569656</v>
      </c>
    </row>
    <row r="175" spans="1:12" ht="15">
      <c r="A175" s="10">
        <v>7.53</v>
      </c>
      <c r="B175" s="17">
        <v>3.6</v>
      </c>
      <c r="C175" s="10">
        <v>7.548</v>
      </c>
      <c r="D175" s="10">
        <f t="shared" si="12"/>
        <v>522.1897520283418</v>
      </c>
      <c r="E175" s="10">
        <f t="shared" si="13"/>
        <v>1.8798831073020306</v>
      </c>
      <c r="F175" s="10">
        <f t="shared" si="16"/>
        <v>3.3497203501789072</v>
      </c>
      <c r="H175" s="10">
        <v>7.393</v>
      </c>
      <c r="I175" s="10">
        <v>3.8000000000000256</v>
      </c>
      <c r="J175" s="10">
        <f t="shared" si="14"/>
        <v>520.3042703495696</v>
      </c>
      <c r="K175" s="10">
        <f t="shared" si="15"/>
        <v>1.9771562273283778</v>
      </c>
      <c r="L175" s="10">
        <f t="shared" si="17"/>
        <v>3.278411047867459</v>
      </c>
    </row>
    <row r="176" spans="1:12" ht="15">
      <c r="A176" s="10">
        <v>7.566</v>
      </c>
      <c r="B176" s="17">
        <v>3.6</v>
      </c>
      <c r="C176" s="10">
        <v>7.584</v>
      </c>
      <c r="D176" s="10">
        <f t="shared" si="12"/>
        <v>522.6788001709938</v>
      </c>
      <c r="E176" s="10">
        <f t="shared" si="13"/>
        <v>1.8816436806155776</v>
      </c>
      <c r="F176" s="10">
        <f t="shared" si="16"/>
        <v>3.3685191812519277</v>
      </c>
      <c r="H176" s="10">
        <v>7.431</v>
      </c>
      <c r="I176" s="10">
        <v>3.8000000000000256</v>
      </c>
      <c r="J176" s="10">
        <f t="shared" si="14"/>
        <v>520.8311469036137</v>
      </c>
      <c r="K176" s="10">
        <f t="shared" si="15"/>
        <v>1.979158358233745</v>
      </c>
      <c r="L176" s="10">
        <f t="shared" si="17"/>
        <v>3.298182610140743</v>
      </c>
    </row>
    <row r="177" spans="1:12" ht="15">
      <c r="A177" s="10">
        <v>7.602</v>
      </c>
      <c r="B177" s="17">
        <v>3.6</v>
      </c>
      <c r="C177" s="10">
        <v>7.62</v>
      </c>
      <c r="D177" s="10">
        <f t="shared" si="12"/>
        <v>523.165209681014</v>
      </c>
      <c r="E177" s="10">
        <f t="shared" si="13"/>
        <v>1.8833947548516503</v>
      </c>
      <c r="F177" s="10">
        <f t="shared" si="16"/>
        <v>3.3873356180580836</v>
      </c>
      <c r="H177" s="10">
        <v>7.469</v>
      </c>
      <c r="I177" s="10">
        <v>3.7999999999999368</v>
      </c>
      <c r="J177" s="10">
        <f t="shared" si="14"/>
        <v>521.355023312871</v>
      </c>
      <c r="K177" s="10">
        <f t="shared" si="15"/>
        <v>1.9811490885888767</v>
      </c>
      <c r="L177" s="10">
        <f t="shared" si="17"/>
        <v>3.3179741937230802</v>
      </c>
    </row>
    <row r="178" spans="1:12" ht="15">
      <c r="A178" s="10">
        <v>7.638</v>
      </c>
      <c r="B178" s="17">
        <v>3.6</v>
      </c>
      <c r="C178" s="10">
        <v>7.656000000000001</v>
      </c>
      <c r="D178" s="10">
        <f t="shared" si="12"/>
        <v>523.6489948644157</v>
      </c>
      <c r="E178" s="10">
        <f t="shared" si="13"/>
        <v>1.8851363815118967</v>
      </c>
      <c r="F178" s="10">
        <f t="shared" si="16"/>
        <v>3.4061695656066</v>
      </c>
      <c r="H178" s="10">
        <v>7.507</v>
      </c>
      <c r="I178" s="10">
        <v>3.8000000000000256</v>
      </c>
      <c r="J178" s="10">
        <f t="shared" si="14"/>
        <v>521.875916584545</v>
      </c>
      <c r="K178" s="10">
        <f t="shared" si="15"/>
        <v>1.9831284830212845</v>
      </c>
      <c r="L178" s="10">
        <f t="shared" si="17"/>
        <v>3.337785684608969</v>
      </c>
    </row>
    <row r="179" spans="1:12" ht="15">
      <c r="A179" s="10">
        <v>7.674</v>
      </c>
      <c r="B179" s="17">
        <v>3.6</v>
      </c>
      <c r="C179" s="10">
        <v>7.692</v>
      </c>
      <c r="D179" s="10">
        <f t="shared" si="12"/>
        <v>524.130169985651</v>
      </c>
      <c r="E179" s="10">
        <f t="shared" si="13"/>
        <v>1.8868686119483435</v>
      </c>
      <c r="F179" s="10">
        <f t="shared" si="16"/>
        <v>3.425020929421719</v>
      </c>
      <c r="H179" s="10">
        <v>7.545</v>
      </c>
      <c r="I179" s="10">
        <v>3.8000000000000256</v>
      </c>
      <c r="J179" s="10">
        <f t="shared" si="14"/>
        <v>522.3938436742445</v>
      </c>
      <c r="K179" s="10">
        <f t="shared" si="15"/>
        <v>1.9850966059621427</v>
      </c>
      <c r="L179" s="10">
        <f t="shared" si="17"/>
        <v>3.3576169694391815</v>
      </c>
    </row>
    <row r="180" spans="1:12" ht="15">
      <c r="A180" s="10">
        <v>7.71</v>
      </c>
      <c r="B180" s="17">
        <v>3.8</v>
      </c>
      <c r="C180" s="10">
        <v>7.729</v>
      </c>
      <c r="D180" s="10">
        <f t="shared" si="12"/>
        <v>524.608749267612</v>
      </c>
      <c r="E180" s="10">
        <f t="shared" si="13"/>
        <v>1.9935132472169257</v>
      </c>
      <c r="F180" s="10">
        <f t="shared" si="16"/>
        <v>3.4438896155412024</v>
      </c>
      <c r="H180" s="10">
        <v>7.583</v>
      </c>
      <c r="I180" s="10">
        <v>3.8000000000000256</v>
      </c>
      <c r="J180" s="10">
        <f t="shared" si="14"/>
        <v>522.9088214859834</v>
      </c>
      <c r="K180" s="10">
        <f t="shared" si="15"/>
        <v>1.9870535216467502</v>
      </c>
      <c r="L180" s="10">
        <f t="shared" si="17"/>
        <v>3.377467935498803</v>
      </c>
    </row>
    <row r="181" spans="1:12" ht="15">
      <c r="A181" s="10">
        <v>7.748</v>
      </c>
      <c r="B181" s="17">
        <v>5.5</v>
      </c>
      <c r="C181" s="10">
        <v>7.7755</v>
      </c>
      <c r="D181" s="10">
        <f t="shared" si="12"/>
        <v>525.1111157915843</v>
      </c>
      <c r="E181" s="10">
        <f t="shared" si="13"/>
        <v>2.8881111368537136</v>
      </c>
      <c r="F181" s="10">
        <f t="shared" si="16"/>
        <v>3.4638247480133715</v>
      </c>
      <c r="H181" s="10">
        <v>7.621</v>
      </c>
      <c r="I181" s="10">
        <v>3.7999999999999368</v>
      </c>
      <c r="J181" s="10">
        <f t="shared" si="14"/>
        <v>523.420866872181</v>
      </c>
      <c r="K181" s="10">
        <f t="shared" si="15"/>
        <v>1.988999294114255</v>
      </c>
      <c r="L181" s="10">
        <f t="shared" si="17"/>
        <v>3.3973384707152707</v>
      </c>
    </row>
    <row r="182" spans="1:12" ht="15">
      <c r="A182" s="10">
        <v>7.803</v>
      </c>
      <c r="B182" s="17">
        <v>5</v>
      </c>
      <c r="C182" s="10">
        <v>7.827999999999999</v>
      </c>
      <c r="D182" s="10">
        <f t="shared" si="12"/>
        <v>525.833164473164</v>
      </c>
      <c r="E182" s="10">
        <f t="shared" si="13"/>
        <v>2.62916582236582</v>
      </c>
      <c r="F182" s="10">
        <f t="shared" si="16"/>
        <v>3.4927058593819087</v>
      </c>
      <c r="H182" s="10">
        <v>7.659</v>
      </c>
      <c r="I182" s="10">
        <v>4</v>
      </c>
      <c r="J182" s="10">
        <f t="shared" si="14"/>
        <v>523.9299966336623</v>
      </c>
      <c r="K182" s="10">
        <f t="shared" si="15"/>
        <v>2.0957199865346494</v>
      </c>
      <c r="L182" s="10">
        <f t="shared" si="17"/>
        <v>3.4172284636564134</v>
      </c>
    </row>
    <row r="183" spans="1:12" ht="15">
      <c r="A183" s="10">
        <v>7.853</v>
      </c>
      <c r="B183" s="17">
        <v>3.6</v>
      </c>
      <c r="C183" s="10">
        <v>7.871</v>
      </c>
      <c r="D183" s="10">
        <f t="shared" si="12"/>
        <v>526.4844158006013</v>
      </c>
      <c r="E183" s="10">
        <f t="shared" si="13"/>
        <v>1.8953438968821645</v>
      </c>
      <c r="F183" s="10">
        <f t="shared" si="16"/>
        <v>3.518997517605567</v>
      </c>
      <c r="H183" s="10">
        <v>7.699</v>
      </c>
      <c r="I183" s="10">
        <v>4</v>
      </c>
      <c r="J183" s="10">
        <f t="shared" si="14"/>
        <v>524.4627912659445</v>
      </c>
      <c r="K183" s="10">
        <f t="shared" si="15"/>
        <v>2.097851165063778</v>
      </c>
      <c r="L183" s="10">
        <f t="shared" si="17"/>
        <v>3.43818566352176</v>
      </c>
    </row>
    <row r="184" spans="1:12" ht="15">
      <c r="A184" s="10">
        <v>7.889</v>
      </c>
      <c r="B184" s="17">
        <v>3.6</v>
      </c>
      <c r="C184" s="10">
        <v>7.907</v>
      </c>
      <c r="D184" s="10">
        <f t="shared" si="12"/>
        <v>526.9502977346395</v>
      </c>
      <c r="E184" s="10">
        <f t="shared" si="13"/>
        <v>1.8970210718447023</v>
      </c>
      <c r="F184" s="10">
        <f t="shared" si="16"/>
        <v>3.5379509565743885</v>
      </c>
      <c r="H184" s="10">
        <v>7.739</v>
      </c>
      <c r="I184" s="10">
        <v>4.999999999999982</v>
      </c>
      <c r="J184" s="10">
        <f t="shared" si="14"/>
        <v>524.9923933210288</v>
      </c>
      <c r="K184" s="10">
        <f t="shared" si="15"/>
        <v>2.6249619666051345</v>
      </c>
      <c r="L184" s="10">
        <f t="shared" si="17"/>
        <v>3.459164175172398</v>
      </c>
    </row>
    <row r="185" spans="1:12" ht="15">
      <c r="A185" s="10">
        <v>7.925</v>
      </c>
      <c r="B185" s="17">
        <v>3.6</v>
      </c>
      <c r="C185" s="10">
        <v>7.943</v>
      </c>
      <c r="D185" s="10">
        <f t="shared" si="12"/>
        <v>527.413667906394</v>
      </c>
      <c r="E185" s="10">
        <f t="shared" si="13"/>
        <v>1.8986892044630184</v>
      </c>
      <c r="F185" s="10">
        <f t="shared" si="16"/>
        <v>3.5569211672928356</v>
      </c>
      <c r="H185" s="10">
        <v>7.789</v>
      </c>
      <c r="I185" s="10">
        <v>5.000000000000071</v>
      </c>
      <c r="J185" s="10">
        <f t="shared" si="14"/>
        <v>525.6499358926567</v>
      </c>
      <c r="K185" s="10">
        <f t="shared" si="15"/>
        <v>2.628249679463321</v>
      </c>
      <c r="L185" s="10">
        <f t="shared" si="17"/>
        <v>3.485413794838449</v>
      </c>
    </row>
    <row r="186" spans="1:12" ht="15">
      <c r="A186" s="10">
        <v>7.961</v>
      </c>
      <c r="B186" s="17">
        <v>3.6</v>
      </c>
      <c r="C186" s="10">
        <v>7.979</v>
      </c>
      <c r="D186" s="10">
        <f t="shared" si="12"/>
        <v>527.8745402489888</v>
      </c>
      <c r="E186" s="10">
        <f t="shared" si="13"/>
        <v>1.9003483448963594</v>
      </c>
      <c r="F186" s="10">
        <f t="shared" si="16"/>
        <v>3.5759080593374657</v>
      </c>
      <c r="H186" s="10">
        <v>7.839</v>
      </c>
      <c r="I186" s="10">
        <v>3.7999999999999368</v>
      </c>
      <c r="J186" s="10">
        <f t="shared" si="14"/>
        <v>526.3025581581775</v>
      </c>
      <c r="K186" s="10">
        <f t="shared" si="15"/>
        <v>1.9999497210010413</v>
      </c>
      <c r="L186" s="10">
        <f t="shared" si="17"/>
        <v>3.5116962916330823</v>
      </c>
    </row>
    <row r="187" spans="1:12" ht="15">
      <c r="A187" s="10">
        <v>7.997</v>
      </c>
      <c r="B187" s="17">
        <v>3.6</v>
      </c>
      <c r="C187" s="10">
        <v>8.015</v>
      </c>
      <c r="D187" s="10">
        <f t="shared" si="12"/>
        <v>528.3329286539863</v>
      </c>
      <c r="E187" s="10">
        <f t="shared" si="13"/>
        <v>1.9019985431543507</v>
      </c>
      <c r="F187" s="10">
        <f t="shared" si="16"/>
        <v>3.5949115427864293</v>
      </c>
      <c r="H187" s="10">
        <v>7.877</v>
      </c>
      <c r="I187" s="10">
        <v>3.8000000000000256</v>
      </c>
      <c r="J187" s="10">
        <f t="shared" si="14"/>
        <v>526.7952835305776</v>
      </c>
      <c r="K187" s="10">
        <f t="shared" si="15"/>
        <v>2.0018220774162088</v>
      </c>
      <c r="L187" s="10">
        <f t="shared" si="17"/>
        <v>3.5316957888430927</v>
      </c>
    </row>
    <row r="188" spans="1:12" ht="15">
      <c r="A188" s="10">
        <v>8.033</v>
      </c>
      <c r="B188" s="17">
        <v>3.6</v>
      </c>
      <c r="C188" s="10">
        <v>8.051</v>
      </c>
      <c r="D188" s="10">
        <f t="shared" si="12"/>
        <v>528.7888469713898</v>
      </c>
      <c r="E188" s="10">
        <f t="shared" si="13"/>
        <v>1.9036398490970035</v>
      </c>
      <c r="F188" s="10">
        <f t="shared" si="16"/>
        <v>3.613931528217973</v>
      </c>
      <c r="H188" s="10">
        <v>7.915</v>
      </c>
      <c r="I188" s="10">
        <v>3.8000000000000256</v>
      </c>
      <c r="J188" s="10">
        <f t="shared" si="14"/>
        <v>527.2852051181616</v>
      </c>
      <c r="K188" s="10">
        <f t="shared" si="15"/>
        <v>2.0036837794490276</v>
      </c>
      <c r="L188" s="10">
        <f t="shared" si="17"/>
        <v>3.5517140096172546</v>
      </c>
    </row>
    <row r="189" spans="1:12" ht="15">
      <c r="A189" s="10">
        <v>8.069</v>
      </c>
      <c r="B189" s="17">
        <v>3.6</v>
      </c>
      <c r="C189" s="10">
        <v>8.087</v>
      </c>
      <c r="D189" s="10">
        <f t="shared" si="12"/>
        <v>529.2423090096412</v>
      </c>
      <c r="E189" s="10">
        <f t="shared" si="13"/>
        <v>1.9052723124347084</v>
      </c>
      <c r="F189" s="10">
        <f t="shared" si="16"/>
        <v>3.6329679267089428</v>
      </c>
      <c r="H189" s="10">
        <v>7.953</v>
      </c>
      <c r="I189" s="10">
        <v>3.7999999999999368</v>
      </c>
      <c r="J189" s="10">
        <f t="shared" si="14"/>
        <v>527.7723393225749</v>
      </c>
      <c r="K189" s="10">
        <f t="shared" si="15"/>
        <v>2.005534889425751</v>
      </c>
      <c r="L189" s="10">
        <f t="shared" si="17"/>
        <v>3.571750847411745</v>
      </c>
    </row>
    <row r="190" spans="1:12" ht="15">
      <c r="A190" s="10">
        <v>8.105</v>
      </c>
      <c r="B190" s="17">
        <v>5</v>
      </c>
      <c r="C190" s="10">
        <v>8.13</v>
      </c>
      <c r="D190" s="10">
        <f t="shared" si="12"/>
        <v>529.6933285356224</v>
      </c>
      <c r="E190" s="10">
        <f t="shared" si="13"/>
        <v>2.6484666426781125</v>
      </c>
      <c r="F190" s="10">
        <f t="shared" si="16"/>
        <v>3.6520206498332897</v>
      </c>
      <c r="H190" s="10">
        <v>7.991</v>
      </c>
      <c r="I190" s="10">
        <v>3.8000000000000256</v>
      </c>
      <c r="J190" s="10">
        <f t="shared" si="14"/>
        <v>528.2567024938686</v>
      </c>
      <c r="K190" s="10">
        <f t="shared" si="15"/>
        <v>2.007375469476714</v>
      </c>
      <c r="L190" s="10">
        <f t="shared" si="17"/>
        <v>3.5918061963060026</v>
      </c>
    </row>
    <row r="191" spans="1:12" ht="15">
      <c r="A191" s="10">
        <v>8.155</v>
      </c>
      <c r="B191" s="17">
        <v>6</v>
      </c>
      <c r="C191" s="10">
        <v>8.185</v>
      </c>
      <c r="D191" s="10">
        <f t="shared" si="12"/>
        <v>530.3157182503685</v>
      </c>
      <c r="E191" s="10">
        <f t="shared" si="13"/>
        <v>3.181894309502211</v>
      </c>
      <c r="F191" s="10">
        <f t="shared" si="16"/>
        <v>3.678505316260071</v>
      </c>
      <c r="H191" s="10">
        <v>8.029</v>
      </c>
      <c r="I191" s="10">
        <v>3.8000000000000256</v>
      </c>
      <c r="J191" s="10">
        <f t="shared" si="14"/>
        <v>528.7383109304991</v>
      </c>
      <c r="K191" s="10">
        <f t="shared" si="15"/>
        <v>2.00920558153591</v>
      </c>
      <c r="L191" s="10">
        <f t="shared" si="17"/>
        <v>3.6118799510007698</v>
      </c>
    </row>
    <row r="192" spans="1:12" ht="15">
      <c r="A192" s="10">
        <v>8.215</v>
      </c>
      <c r="B192" s="17">
        <v>6</v>
      </c>
      <c r="C192" s="10">
        <v>8.245</v>
      </c>
      <c r="D192" s="10">
        <f t="shared" si="12"/>
        <v>531.0564530664129</v>
      </c>
      <c r="E192" s="10">
        <f t="shared" si="13"/>
        <v>3.1863387183984777</v>
      </c>
      <c r="F192" s="10">
        <f t="shared" si="16"/>
        <v>3.710324259355093</v>
      </c>
      <c r="H192" s="10">
        <v>8.067</v>
      </c>
      <c r="I192" s="10">
        <v>3.8000000000000256</v>
      </c>
      <c r="J192" s="10">
        <f t="shared" si="14"/>
        <v>529.2171808793279</v>
      </c>
      <c r="K192" s="10">
        <f t="shared" si="15"/>
        <v>2.0110252873414596</v>
      </c>
      <c r="L192" s="10">
        <f t="shared" si="17"/>
        <v>3.6319720068161288</v>
      </c>
    </row>
    <row r="193" spans="1:12" ht="15">
      <c r="A193" s="10">
        <v>8.275</v>
      </c>
      <c r="B193" s="17">
        <v>5</v>
      </c>
      <c r="C193" s="10">
        <v>8.3</v>
      </c>
      <c r="D193" s="10">
        <f t="shared" si="12"/>
        <v>531.7905570154253</v>
      </c>
      <c r="E193" s="10">
        <f t="shared" si="13"/>
        <v>2.6589527850771266</v>
      </c>
      <c r="F193" s="10">
        <f t="shared" si="16"/>
        <v>3.7421876465390778</v>
      </c>
      <c r="H193" s="10">
        <v>8.105</v>
      </c>
      <c r="I193" s="10">
        <v>4.999999999999893</v>
      </c>
      <c r="J193" s="10">
        <f t="shared" si="14"/>
        <v>529.6933285356224</v>
      </c>
      <c r="K193" s="10">
        <f t="shared" si="15"/>
        <v>2.6484666426780556</v>
      </c>
      <c r="L193" s="10">
        <f t="shared" si="17"/>
        <v>3.6520822596895433</v>
      </c>
    </row>
    <row r="194" spans="1:12" ht="15">
      <c r="A194" s="10">
        <v>8.325</v>
      </c>
      <c r="B194" s="17">
        <v>4</v>
      </c>
      <c r="C194" s="10">
        <v>8.345</v>
      </c>
      <c r="D194" s="10">
        <f t="shared" si="12"/>
        <v>532.3972903042691</v>
      </c>
      <c r="E194" s="10">
        <f t="shared" si="13"/>
        <v>2.1295891612170763</v>
      </c>
      <c r="F194" s="10">
        <f t="shared" si="16"/>
        <v>3.768777174389849</v>
      </c>
      <c r="H194" s="10">
        <v>8.155</v>
      </c>
      <c r="I194" s="10">
        <v>6.00000000000005</v>
      </c>
      <c r="J194" s="10">
        <f t="shared" si="14"/>
        <v>530.3157182503685</v>
      </c>
      <c r="K194" s="10">
        <f t="shared" si="15"/>
        <v>3.1818943095022374</v>
      </c>
      <c r="L194" s="10">
        <f t="shared" si="17"/>
        <v>3.6785669261163236</v>
      </c>
    </row>
    <row r="195" spans="1:12" ht="15">
      <c r="A195" s="10">
        <v>8.365</v>
      </c>
      <c r="B195" s="17">
        <v>4</v>
      </c>
      <c r="C195" s="10">
        <v>8.385</v>
      </c>
      <c r="D195" s="10">
        <f t="shared" si="12"/>
        <v>532.87941712896</v>
      </c>
      <c r="E195" s="10">
        <f t="shared" si="13"/>
        <v>2.1315176685158397</v>
      </c>
      <c r="F195" s="10">
        <f t="shared" si="16"/>
        <v>3.7900730660020194</v>
      </c>
      <c r="H195" s="10">
        <v>8.215</v>
      </c>
      <c r="I195" s="10">
        <v>6.00000000000005</v>
      </c>
      <c r="J195" s="10">
        <f t="shared" si="14"/>
        <v>531.0564530664129</v>
      </c>
      <c r="K195" s="10">
        <f t="shared" si="15"/>
        <v>3.186338718398504</v>
      </c>
      <c r="L195" s="10">
        <f t="shared" si="17"/>
        <v>3.710385869211346</v>
      </c>
    </row>
    <row r="196" spans="1:12" ht="15">
      <c r="A196" s="10">
        <v>8.405</v>
      </c>
      <c r="B196" s="17">
        <v>4</v>
      </c>
      <c r="C196" s="10">
        <v>8.425</v>
      </c>
      <c r="D196" s="10">
        <f t="shared" si="12"/>
        <v>533.3586663062127</v>
      </c>
      <c r="E196" s="10">
        <f t="shared" si="13"/>
        <v>2.133434665224851</v>
      </c>
      <c r="F196" s="10">
        <f t="shared" si="16"/>
        <v>3.811388242687178</v>
      </c>
      <c r="H196" s="10">
        <v>8.275</v>
      </c>
      <c r="I196" s="10">
        <v>4.999999999999893</v>
      </c>
      <c r="J196" s="10">
        <f t="shared" si="14"/>
        <v>531.7905570154253</v>
      </c>
      <c r="K196" s="10">
        <f t="shared" si="15"/>
        <v>2.65895278507707</v>
      </c>
      <c r="L196" s="10">
        <f t="shared" si="17"/>
        <v>3.742249256395331</v>
      </c>
    </row>
    <row r="197" spans="1:12" ht="15">
      <c r="A197" s="10">
        <v>8.445</v>
      </c>
      <c r="B197" s="17">
        <v>4</v>
      </c>
      <c r="C197" s="10">
        <v>8.465</v>
      </c>
      <c r="D197" s="10">
        <f t="shared" si="12"/>
        <v>533.8350561917111</v>
      </c>
      <c r="E197" s="10">
        <f t="shared" si="13"/>
        <v>2.1353402247668445</v>
      </c>
      <c r="F197" s="10">
        <f t="shared" si="16"/>
        <v>3.8327225893394266</v>
      </c>
      <c r="H197" s="10">
        <v>8.325</v>
      </c>
      <c r="I197" s="10">
        <v>4.000000000000092</v>
      </c>
      <c r="J197" s="10">
        <f t="shared" si="14"/>
        <v>532.3972903042691</v>
      </c>
      <c r="K197" s="10">
        <f t="shared" si="15"/>
        <v>2.1295891612171256</v>
      </c>
      <c r="L197" s="10">
        <f t="shared" si="17"/>
        <v>3.7688387842461015</v>
      </c>
    </row>
    <row r="198" spans="1:12" ht="15">
      <c r="A198" s="10">
        <v>8.485</v>
      </c>
      <c r="B198" s="17">
        <v>4</v>
      </c>
      <c r="C198" s="10">
        <v>8.505</v>
      </c>
      <c r="D198" s="10">
        <f t="shared" si="12"/>
        <v>534.3086050777943</v>
      </c>
      <c r="E198" s="10">
        <f t="shared" si="13"/>
        <v>2.137234420311177</v>
      </c>
      <c r="F198" s="10">
        <f t="shared" si="16"/>
        <v>3.854075991587095</v>
      </c>
      <c r="H198" s="10">
        <v>8.365</v>
      </c>
      <c r="I198" s="10">
        <v>3.9999999999999147</v>
      </c>
      <c r="J198" s="10">
        <f t="shared" si="14"/>
        <v>532.87941712896</v>
      </c>
      <c r="K198" s="10">
        <f t="shared" si="15"/>
        <v>2.1315176685157944</v>
      </c>
      <c r="L198" s="10">
        <f t="shared" si="17"/>
        <v>3.7901346758582726</v>
      </c>
    </row>
    <row r="199" spans="1:12" ht="15">
      <c r="A199" s="10">
        <v>8.525</v>
      </c>
      <c r="B199" s="17">
        <v>4</v>
      </c>
      <c r="C199" s="10">
        <v>8.545</v>
      </c>
      <c r="D199" s="10">
        <f t="shared" si="12"/>
        <v>534.7793311934566</v>
      </c>
      <c r="E199" s="10">
        <f t="shared" si="13"/>
        <v>2.1391173247738267</v>
      </c>
      <c r="F199" s="10">
        <f t="shared" si="16"/>
        <v>3.8754483357902068</v>
      </c>
      <c r="H199" s="10">
        <v>8.405</v>
      </c>
      <c r="I199" s="10">
        <v>4.000000000000092</v>
      </c>
      <c r="J199" s="10">
        <f t="shared" si="14"/>
        <v>533.3586663062127</v>
      </c>
      <c r="K199" s="10">
        <f t="shared" si="15"/>
        <v>2.1334346652249003</v>
      </c>
      <c r="L199" s="10">
        <f t="shared" si="17"/>
        <v>3.8114498525434306</v>
      </c>
    </row>
    <row r="200" spans="1:12" ht="15">
      <c r="A200" s="10">
        <v>8.565</v>
      </c>
      <c r="B200" s="17">
        <v>4</v>
      </c>
      <c r="C200" s="10">
        <v>8.585</v>
      </c>
      <c r="D200" s="10">
        <f t="shared" si="12"/>
        <v>535.2472527043484</v>
      </c>
      <c r="E200" s="10">
        <f t="shared" si="13"/>
        <v>2.1409890108173935</v>
      </c>
      <c r="F200" s="10">
        <f t="shared" si="16"/>
        <v>3.896839509037945</v>
      </c>
      <c r="H200" s="10">
        <v>8.445</v>
      </c>
      <c r="I200" s="10">
        <v>3.9999999999999147</v>
      </c>
      <c r="J200" s="10">
        <f t="shared" si="14"/>
        <v>533.8350561917111</v>
      </c>
      <c r="K200" s="10">
        <f t="shared" si="15"/>
        <v>2.135340224766799</v>
      </c>
      <c r="L200" s="10">
        <f t="shared" si="17"/>
        <v>3.8327841991956797</v>
      </c>
    </row>
    <row r="201" spans="1:12" ht="15">
      <c r="A201" s="10">
        <v>8.605</v>
      </c>
      <c r="B201" s="17">
        <v>4</v>
      </c>
      <c r="C201" s="10">
        <v>8.625</v>
      </c>
      <c r="D201" s="10">
        <f aca="true" t="shared" si="18" ref="D201:D264">336.3562+(39.52742*A201)+(-2.53376)*(A201^2)+(0.082381)*(A201^3)+(-0.001031)*A201^4</f>
        <v>535.7123877127746</v>
      </c>
      <c r="E201" s="10">
        <f aca="true" t="shared" si="19" ref="E201:E264">B201*(D201/1000)</f>
        <v>2.142849550851098</v>
      </c>
      <c r="F201" s="10">
        <f t="shared" si="16"/>
        <v>3.918249399146119</v>
      </c>
      <c r="H201" s="10">
        <v>8.485</v>
      </c>
      <c r="I201" s="10">
        <v>4.000000000000092</v>
      </c>
      <c r="J201" s="10">
        <f aca="true" t="shared" si="20" ref="J201:J264">336.3562+(39.52742*H201)+(-2.53376)*(H201^2)+(0.082381)*(H201^3)+(-0.001031)*H201^4</f>
        <v>534.3086050777943</v>
      </c>
      <c r="K201" s="10">
        <f aca="true" t="shared" si="21" ref="K201:K264">I201*(J201/1000)</f>
        <v>2.137234420311226</v>
      </c>
      <c r="L201" s="10">
        <f t="shared" si="17"/>
        <v>3.8541376014433477</v>
      </c>
    </row>
    <row r="202" spans="1:12" ht="15">
      <c r="A202" s="10">
        <v>8.645</v>
      </c>
      <c r="B202" s="17">
        <v>4</v>
      </c>
      <c r="C202" s="10">
        <v>8.665</v>
      </c>
      <c r="D202" s="10">
        <f t="shared" si="18"/>
        <v>536.1747542576962</v>
      </c>
      <c r="E202" s="10">
        <f t="shared" si="19"/>
        <v>2.144699017030785</v>
      </c>
      <c r="F202" s="10">
        <f aca="true" t="shared" si="22" ref="F202:F265">F201+(E201/100)</f>
        <v>3.93967789465463</v>
      </c>
      <c r="H202" s="10">
        <v>8.525</v>
      </c>
      <c r="I202" s="10">
        <v>3.9999999999999147</v>
      </c>
      <c r="J202" s="10">
        <f t="shared" si="20"/>
        <v>534.7793311934566</v>
      </c>
      <c r="K202" s="10">
        <f t="shared" si="21"/>
        <v>2.139117324773781</v>
      </c>
      <c r="L202" s="10">
        <f aca="true" t="shared" si="23" ref="L202:L265">L201+(K201/100)</f>
        <v>3.87550994564646</v>
      </c>
    </row>
    <row r="203" spans="1:12" ht="15">
      <c r="A203" s="10">
        <v>8.685</v>
      </c>
      <c r="B203" s="17">
        <v>5</v>
      </c>
      <c r="C203" s="10">
        <v>8.71</v>
      </c>
      <c r="D203" s="10">
        <f t="shared" si="18"/>
        <v>536.6343703147289</v>
      </c>
      <c r="E203" s="10">
        <f t="shared" si="19"/>
        <v>2.6831718515736447</v>
      </c>
      <c r="F203" s="10">
        <f t="shared" si="22"/>
        <v>3.961124884824938</v>
      </c>
      <c r="H203" s="10">
        <v>8.565</v>
      </c>
      <c r="I203" s="10">
        <v>4.000000000000092</v>
      </c>
      <c r="J203" s="10">
        <f t="shared" si="20"/>
        <v>535.2472527043484</v>
      </c>
      <c r="K203" s="10">
        <f t="shared" si="21"/>
        <v>2.1409890108174428</v>
      </c>
      <c r="L203" s="10">
        <f t="shared" si="23"/>
        <v>3.8969011188941978</v>
      </c>
    </row>
    <row r="204" spans="1:12" ht="15">
      <c r="A204" s="10">
        <v>8.735</v>
      </c>
      <c r="B204" s="17">
        <v>5.5</v>
      </c>
      <c r="C204" s="10">
        <v>8.7625</v>
      </c>
      <c r="D204" s="10">
        <f t="shared" si="18"/>
        <v>537.2050497946207</v>
      </c>
      <c r="E204" s="10">
        <f t="shared" si="19"/>
        <v>2.954627773870414</v>
      </c>
      <c r="F204" s="10">
        <f t="shared" si="22"/>
        <v>3.9879566033406744</v>
      </c>
      <c r="H204" s="10">
        <v>8.605</v>
      </c>
      <c r="I204" s="10">
        <v>3.9999999999999147</v>
      </c>
      <c r="J204" s="10">
        <f t="shared" si="20"/>
        <v>535.7123877127746</v>
      </c>
      <c r="K204" s="10">
        <f t="shared" si="21"/>
        <v>2.1428495508510523</v>
      </c>
      <c r="L204" s="10">
        <f t="shared" si="23"/>
        <v>3.9183110090023723</v>
      </c>
    </row>
    <row r="205" spans="1:12" ht="15">
      <c r="A205" s="10">
        <v>8.79</v>
      </c>
      <c r="B205" s="17">
        <v>4</v>
      </c>
      <c r="C205" s="10">
        <v>8.81</v>
      </c>
      <c r="D205" s="10">
        <f t="shared" si="18"/>
        <v>537.8279073558359</v>
      </c>
      <c r="E205" s="10">
        <f t="shared" si="19"/>
        <v>2.151311629423344</v>
      </c>
      <c r="F205" s="10">
        <f t="shared" si="22"/>
        <v>4.017502881079379</v>
      </c>
      <c r="H205" s="10">
        <v>8.645</v>
      </c>
      <c r="I205" s="10">
        <v>4.000000000000092</v>
      </c>
      <c r="J205" s="10">
        <f t="shared" si="20"/>
        <v>536.1747542576962</v>
      </c>
      <c r="K205" s="10">
        <f t="shared" si="21"/>
        <v>2.1446990170308347</v>
      </c>
      <c r="L205" s="10">
        <f t="shared" si="23"/>
        <v>3.9397395045108827</v>
      </c>
    </row>
    <row r="206" spans="1:12" ht="15">
      <c r="A206" s="10">
        <v>8.83</v>
      </c>
      <c r="B206" s="17">
        <v>4</v>
      </c>
      <c r="C206" s="10">
        <v>8.85</v>
      </c>
      <c r="D206" s="10">
        <f t="shared" si="18"/>
        <v>538.2777025848534</v>
      </c>
      <c r="E206" s="10">
        <f t="shared" si="19"/>
        <v>2.1531108103394136</v>
      </c>
      <c r="F206" s="10">
        <f t="shared" si="22"/>
        <v>4.039015997373612</v>
      </c>
      <c r="H206" s="10">
        <v>8.685</v>
      </c>
      <c r="I206" s="10">
        <v>4.999999999999893</v>
      </c>
      <c r="J206" s="10">
        <f t="shared" si="20"/>
        <v>536.6343703147289</v>
      </c>
      <c r="K206" s="10">
        <f t="shared" si="21"/>
        <v>2.6831718515735874</v>
      </c>
      <c r="L206" s="10">
        <f t="shared" si="23"/>
        <v>3.961186494681191</v>
      </c>
    </row>
    <row r="207" spans="1:12" ht="15">
      <c r="A207" s="10">
        <v>8.87</v>
      </c>
      <c r="B207" s="17">
        <v>4</v>
      </c>
      <c r="C207" s="10">
        <v>8.89</v>
      </c>
      <c r="D207" s="10">
        <f t="shared" si="18"/>
        <v>538.7248296392311</v>
      </c>
      <c r="E207" s="10">
        <f t="shared" si="19"/>
        <v>2.1548993185569243</v>
      </c>
      <c r="F207" s="10">
        <f t="shared" si="22"/>
        <v>4.060547105477006</v>
      </c>
      <c r="H207" s="10">
        <v>8.735</v>
      </c>
      <c r="I207" s="10">
        <v>5.499999999999972</v>
      </c>
      <c r="J207" s="10">
        <f t="shared" si="20"/>
        <v>537.2050497946207</v>
      </c>
      <c r="K207" s="10">
        <f t="shared" si="21"/>
        <v>2.9546277738703983</v>
      </c>
      <c r="L207" s="10">
        <f t="shared" si="23"/>
        <v>3.988018213196927</v>
      </c>
    </row>
    <row r="208" spans="1:12" ht="15">
      <c r="A208" s="10">
        <v>8.91</v>
      </c>
      <c r="B208" s="17">
        <v>4</v>
      </c>
      <c r="C208" s="10">
        <v>8.93</v>
      </c>
      <c r="D208" s="10">
        <f t="shared" si="18"/>
        <v>539.1693061382712</v>
      </c>
      <c r="E208" s="10">
        <f t="shared" si="19"/>
        <v>2.1566772245530847</v>
      </c>
      <c r="F208" s="10">
        <f t="shared" si="22"/>
        <v>4.082096098662576</v>
      </c>
      <c r="H208" s="10">
        <v>8.79</v>
      </c>
      <c r="I208" s="10">
        <v>4.000000000000092</v>
      </c>
      <c r="J208" s="10">
        <f t="shared" si="20"/>
        <v>537.8279073558359</v>
      </c>
      <c r="K208" s="10">
        <f t="shared" si="21"/>
        <v>2.1513116294233936</v>
      </c>
      <c r="L208" s="10">
        <f t="shared" si="23"/>
        <v>4.017564490935631</v>
      </c>
    </row>
    <row r="209" spans="1:12" ht="15">
      <c r="A209" s="10">
        <v>8.95</v>
      </c>
      <c r="B209" s="17">
        <v>4</v>
      </c>
      <c r="C209" s="10">
        <v>8.97</v>
      </c>
      <c r="D209" s="10">
        <f t="shared" si="18"/>
        <v>539.6111496379311</v>
      </c>
      <c r="E209" s="10">
        <f t="shared" si="19"/>
        <v>2.1584445985517244</v>
      </c>
      <c r="F209" s="10">
        <f t="shared" si="22"/>
        <v>4.103662870908106</v>
      </c>
      <c r="H209" s="10">
        <v>8.83</v>
      </c>
      <c r="I209" s="10">
        <v>3.9999999999999147</v>
      </c>
      <c r="J209" s="10">
        <f t="shared" si="20"/>
        <v>538.2777025848534</v>
      </c>
      <c r="K209" s="10">
        <f t="shared" si="21"/>
        <v>2.153110810339368</v>
      </c>
      <c r="L209" s="10">
        <f t="shared" si="23"/>
        <v>4.039077607229865</v>
      </c>
    </row>
    <row r="210" spans="1:12" ht="15">
      <c r="A210" s="10">
        <v>8.99</v>
      </c>
      <c r="B210" s="17">
        <v>4</v>
      </c>
      <c r="C210" s="10">
        <v>9.01</v>
      </c>
      <c r="D210" s="10">
        <f t="shared" si="18"/>
        <v>540.0503776308246</v>
      </c>
      <c r="E210" s="10">
        <f t="shared" si="19"/>
        <v>2.1602015105232986</v>
      </c>
      <c r="F210" s="10">
        <f t="shared" si="22"/>
        <v>4.125247316893624</v>
      </c>
      <c r="H210" s="10">
        <v>8.87</v>
      </c>
      <c r="I210" s="10">
        <v>4.000000000000092</v>
      </c>
      <c r="J210" s="10">
        <f t="shared" si="20"/>
        <v>538.7248296392311</v>
      </c>
      <c r="K210" s="10">
        <f t="shared" si="21"/>
        <v>2.154899318556974</v>
      </c>
      <c r="L210" s="10">
        <f t="shared" si="23"/>
        <v>4.060608715333259</v>
      </c>
    </row>
    <row r="211" spans="1:12" ht="15">
      <c r="A211" s="10">
        <v>9.03</v>
      </c>
      <c r="B211" s="17">
        <v>4</v>
      </c>
      <c r="C211" s="10">
        <v>9.05</v>
      </c>
      <c r="D211" s="10">
        <f t="shared" si="18"/>
        <v>540.48700754622</v>
      </c>
      <c r="E211" s="10">
        <f t="shared" si="19"/>
        <v>2.1619480301848797</v>
      </c>
      <c r="F211" s="10">
        <f t="shared" si="22"/>
        <v>4.146849331998857</v>
      </c>
      <c r="H211" s="10">
        <v>8.91</v>
      </c>
      <c r="I211" s="10">
        <v>3.9999999999999147</v>
      </c>
      <c r="J211" s="10">
        <f t="shared" si="20"/>
        <v>539.1693061382712</v>
      </c>
      <c r="K211" s="10">
        <f t="shared" si="21"/>
        <v>2.1566772245530386</v>
      </c>
      <c r="L211" s="10">
        <f t="shared" si="23"/>
        <v>4.082157708518828</v>
      </c>
    </row>
    <row r="212" spans="1:12" ht="15">
      <c r="A212" s="10">
        <v>9.07</v>
      </c>
      <c r="B212" s="17">
        <v>4</v>
      </c>
      <c r="C212" s="10">
        <v>9.09</v>
      </c>
      <c r="D212" s="10">
        <f t="shared" si="18"/>
        <v>540.9210567500406</v>
      </c>
      <c r="E212" s="10">
        <f t="shared" si="19"/>
        <v>2.1636842270001626</v>
      </c>
      <c r="F212" s="10">
        <f t="shared" si="22"/>
        <v>4.1684688123007065</v>
      </c>
      <c r="H212" s="10">
        <v>8.95</v>
      </c>
      <c r="I212" s="10">
        <v>4.000000000000092</v>
      </c>
      <c r="J212" s="10">
        <f t="shared" si="20"/>
        <v>539.6111496379311</v>
      </c>
      <c r="K212" s="10">
        <f t="shared" si="21"/>
        <v>2.158444598551774</v>
      </c>
      <c r="L212" s="10">
        <f t="shared" si="23"/>
        <v>4.103724480764359</v>
      </c>
    </row>
    <row r="213" spans="1:12" ht="15">
      <c r="A213" s="10">
        <v>9.11</v>
      </c>
      <c r="B213" s="17">
        <v>5.5</v>
      </c>
      <c r="C213" s="10">
        <v>9.1375</v>
      </c>
      <c r="D213" s="10">
        <f t="shared" si="18"/>
        <v>541.3525425448663</v>
      </c>
      <c r="E213" s="10">
        <f t="shared" si="19"/>
        <v>2.9774389839967648</v>
      </c>
      <c r="F213" s="10">
        <f t="shared" si="22"/>
        <v>4.190105654570708</v>
      </c>
      <c r="H213" s="10">
        <v>8.99</v>
      </c>
      <c r="I213" s="10">
        <v>3.9999999999999147</v>
      </c>
      <c r="J213" s="10">
        <f t="shared" si="20"/>
        <v>540.0503776308246</v>
      </c>
      <c r="K213" s="10">
        <f t="shared" si="21"/>
        <v>2.1602015105232524</v>
      </c>
      <c r="L213" s="10">
        <f t="shared" si="23"/>
        <v>4.125308926749876</v>
      </c>
    </row>
    <row r="214" spans="1:12" ht="15">
      <c r="A214" s="10">
        <v>9.165</v>
      </c>
      <c r="B214" s="17">
        <v>5</v>
      </c>
      <c r="C214" s="10">
        <v>9.19</v>
      </c>
      <c r="D214" s="10">
        <f t="shared" si="18"/>
        <v>541.9416816025853</v>
      </c>
      <c r="E214" s="10">
        <f t="shared" si="19"/>
        <v>2.7097084080129266</v>
      </c>
      <c r="F214" s="10">
        <f t="shared" si="22"/>
        <v>4.219880044410676</v>
      </c>
      <c r="H214" s="10">
        <v>9.03</v>
      </c>
      <c r="I214" s="10">
        <v>4.000000000000092</v>
      </c>
      <c r="J214" s="10">
        <f t="shared" si="20"/>
        <v>540.48700754622</v>
      </c>
      <c r="K214" s="10">
        <f t="shared" si="21"/>
        <v>2.1619480301849294</v>
      </c>
      <c r="L214" s="10">
        <f t="shared" si="23"/>
        <v>4.146910941855109</v>
      </c>
    </row>
    <row r="215" spans="1:12" ht="15">
      <c r="A215" s="10">
        <v>9.215</v>
      </c>
      <c r="B215" s="17">
        <v>3.6</v>
      </c>
      <c r="C215" s="10">
        <v>9.233</v>
      </c>
      <c r="D215" s="10">
        <f t="shared" si="18"/>
        <v>542.4731227972794</v>
      </c>
      <c r="E215" s="10">
        <f t="shared" si="19"/>
        <v>1.952903242070206</v>
      </c>
      <c r="F215" s="10">
        <f t="shared" si="22"/>
        <v>4.246977128490805</v>
      </c>
      <c r="H215" s="10">
        <v>9.07</v>
      </c>
      <c r="I215" s="10">
        <v>3.9999999999999147</v>
      </c>
      <c r="J215" s="10">
        <f t="shared" si="20"/>
        <v>540.9210567500406</v>
      </c>
      <c r="K215" s="10">
        <f t="shared" si="21"/>
        <v>2.1636842270001164</v>
      </c>
      <c r="L215" s="10">
        <f t="shared" si="23"/>
        <v>4.168530422156958</v>
      </c>
    </row>
    <row r="216" spans="1:12" ht="15">
      <c r="A216" s="10">
        <v>9.251</v>
      </c>
      <c r="B216" s="17">
        <v>3.6</v>
      </c>
      <c r="C216" s="10">
        <v>9.269</v>
      </c>
      <c r="D216" s="10">
        <f t="shared" si="18"/>
        <v>542.8533386040986</v>
      </c>
      <c r="E216" s="10">
        <f t="shared" si="19"/>
        <v>1.9542720189747549</v>
      </c>
      <c r="F216" s="10">
        <f t="shared" si="22"/>
        <v>4.266506160911507</v>
      </c>
      <c r="H216" s="10">
        <v>9.11</v>
      </c>
      <c r="I216" s="10">
        <v>5.499999999999972</v>
      </c>
      <c r="J216" s="10">
        <f t="shared" si="20"/>
        <v>541.3525425448663</v>
      </c>
      <c r="K216" s="10">
        <f t="shared" si="21"/>
        <v>2.9774389839967492</v>
      </c>
      <c r="L216" s="10">
        <f t="shared" si="23"/>
        <v>4.190167264426959</v>
      </c>
    </row>
    <row r="217" spans="1:12" ht="15">
      <c r="A217" s="10">
        <v>9.287</v>
      </c>
      <c r="B217" s="17">
        <v>3.6</v>
      </c>
      <c r="C217" s="10">
        <v>9.305</v>
      </c>
      <c r="D217" s="10">
        <f t="shared" si="18"/>
        <v>543.2315408273419</v>
      </c>
      <c r="E217" s="10">
        <f t="shared" si="19"/>
        <v>1.9556335469784305</v>
      </c>
      <c r="F217" s="10">
        <f t="shared" si="22"/>
        <v>4.286048881101254</v>
      </c>
      <c r="H217" s="10">
        <v>9.165</v>
      </c>
      <c r="I217" s="10">
        <v>5.000000000000071</v>
      </c>
      <c r="J217" s="10">
        <f t="shared" si="20"/>
        <v>541.9416816025853</v>
      </c>
      <c r="K217" s="10">
        <f t="shared" si="21"/>
        <v>2.7097084080129648</v>
      </c>
      <c r="L217" s="10">
        <f t="shared" si="23"/>
        <v>4.219941654266926</v>
      </c>
    </row>
    <row r="218" spans="1:12" ht="15">
      <c r="A218" s="10">
        <v>9.323</v>
      </c>
      <c r="B218" s="17">
        <v>3.6</v>
      </c>
      <c r="C218" s="10">
        <v>9.341000000000001</v>
      </c>
      <c r="D218" s="10">
        <f t="shared" si="18"/>
        <v>543.6077418277637</v>
      </c>
      <c r="E218" s="10">
        <f t="shared" si="19"/>
        <v>1.9569878705799495</v>
      </c>
      <c r="F218" s="10">
        <f t="shared" si="22"/>
        <v>4.305605216571038</v>
      </c>
      <c r="H218" s="10">
        <v>9.215</v>
      </c>
      <c r="I218" s="10">
        <v>3.599999999999959</v>
      </c>
      <c r="J218" s="10">
        <f t="shared" si="20"/>
        <v>542.4731227972794</v>
      </c>
      <c r="K218" s="10">
        <f t="shared" si="21"/>
        <v>1.9529032420701837</v>
      </c>
      <c r="L218" s="10">
        <f t="shared" si="23"/>
        <v>4.247038738347056</v>
      </c>
    </row>
    <row r="219" spans="1:12" ht="15">
      <c r="A219" s="10">
        <v>9.359</v>
      </c>
      <c r="B219" s="17">
        <v>3.6</v>
      </c>
      <c r="C219" s="10">
        <v>9.376999999999999</v>
      </c>
      <c r="D219" s="10">
        <f t="shared" si="18"/>
        <v>543.9819539245582</v>
      </c>
      <c r="E219" s="10">
        <f t="shared" si="19"/>
        <v>1.9583350341284094</v>
      </c>
      <c r="F219" s="10">
        <f t="shared" si="22"/>
        <v>4.325175095276838</v>
      </c>
      <c r="H219" s="10">
        <v>9.251</v>
      </c>
      <c r="I219" s="10">
        <v>3.6000000000001364</v>
      </c>
      <c r="J219" s="10">
        <f t="shared" si="20"/>
        <v>542.8533386040986</v>
      </c>
      <c r="K219" s="10">
        <f t="shared" si="21"/>
        <v>1.9542720189748288</v>
      </c>
      <c r="L219" s="10">
        <f t="shared" si="23"/>
        <v>4.266567770767758</v>
      </c>
    </row>
    <row r="220" spans="1:12" ht="15">
      <c r="A220" s="10">
        <v>9.395</v>
      </c>
      <c r="B220" s="17">
        <v>3.6</v>
      </c>
      <c r="C220" s="10">
        <v>9.413</v>
      </c>
      <c r="D220" s="10">
        <f t="shared" si="18"/>
        <v>544.3541893953585</v>
      </c>
      <c r="E220" s="10">
        <f t="shared" si="19"/>
        <v>1.9596750818232906</v>
      </c>
      <c r="F220" s="10">
        <f t="shared" si="22"/>
        <v>4.344758445618122</v>
      </c>
      <c r="H220" s="10">
        <v>9.287</v>
      </c>
      <c r="I220" s="10">
        <v>3.599999999999959</v>
      </c>
      <c r="J220" s="10">
        <f t="shared" si="20"/>
        <v>543.2315408273419</v>
      </c>
      <c r="K220" s="10">
        <f t="shared" si="21"/>
        <v>1.955633546978408</v>
      </c>
      <c r="L220" s="10">
        <f t="shared" si="23"/>
        <v>4.2861104909575065</v>
      </c>
    </row>
    <row r="221" spans="1:12" ht="15">
      <c r="A221" s="10">
        <v>9.431</v>
      </c>
      <c r="B221" s="17">
        <v>3.6</v>
      </c>
      <c r="C221" s="10">
        <v>9.449</v>
      </c>
      <c r="D221" s="10">
        <f t="shared" si="18"/>
        <v>544.7244604762378</v>
      </c>
      <c r="E221" s="10">
        <f t="shared" si="19"/>
        <v>1.9610080577144562</v>
      </c>
      <c r="F221" s="10">
        <f t="shared" si="22"/>
        <v>4.364355196436355</v>
      </c>
      <c r="H221" s="10">
        <v>9.323</v>
      </c>
      <c r="I221" s="10">
        <v>3.599999999999959</v>
      </c>
      <c r="J221" s="10">
        <f t="shared" si="20"/>
        <v>543.6077418277637</v>
      </c>
      <c r="K221" s="10">
        <f t="shared" si="21"/>
        <v>1.956987870579927</v>
      </c>
      <c r="L221" s="10">
        <f t="shared" si="23"/>
        <v>4.305666826427291</v>
      </c>
    </row>
    <row r="222" spans="1:12" ht="15">
      <c r="A222" s="10">
        <v>9.467</v>
      </c>
      <c r="B222" s="17">
        <v>3.6</v>
      </c>
      <c r="C222" s="10">
        <v>9.485</v>
      </c>
      <c r="D222" s="10">
        <f t="shared" si="18"/>
        <v>545.0927793617092</v>
      </c>
      <c r="E222" s="10">
        <f t="shared" si="19"/>
        <v>1.9623340057021532</v>
      </c>
      <c r="F222" s="10">
        <f t="shared" si="22"/>
        <v>4.383965277013499</v>
      </c>
      <c r="H222" s="10">
        <v>9.359</v>
      </c>
      <c r="I222" s="10">
        <v>3.599999999999959</v>
      </c>
      <c r="J222" s="10">
        <f t="shared" si="20"/>
        <v>543.9819539245582</v>
      </c>
      <c r="K222" s="10">
        <f t="shared" si="21"/>
        <v>1.958335034128387</v>
      </c>
      <c r="L222" s="10">
        <f t="shared" si="23"/>
        <v>4.32523670513309</v>
      </c>
    </row>
    <row r="223" spans="1:12" ht="15">
      <c r="A223" s="10">
        <v>9.503</v>
      </c>
      <c r="B223" s="17">
        <v>3.6</v>
      </c>
      <c r="C223" s="10">
        <v>9.521</v>
      </c>
      <c r="D223" s="10">
        <f t="shared" si="18"/>
        <v>545.4591582047243</v>
      </c>
      <c r="E223" s="10">
        <f t="shared" si="19"/>
        <v>1.9636529695370077</v>
      </c>
      <c r="F223" s="10">
        <f t="shared" si="22"/>
        <v>4.403588617070521</v>
      </c>
      <c r="H223" s="10">
        <v>9.395</v>
      </c>
      <c r="I223" s="10">
        <v>3.599999999999959</v>
      </c>
      <c r="J223" s="10">
        <f t="shared" si="20"/>
        <v>544.3541893953585</v>
      </c>
      <c r="K223" s="10">
        <f t="shared" si="21"/>
        <v>1.9596750818232682</v>
      </c>
      <c r="L223" s="10">
        <f t="shared" si="23"/>
        <v>4.344820055474374</v>
      </c>
    </row>
    <row r="224" spans="1:12" ht="15">
      <c r="A224" s="10">
        <v>9.539</v>
      </c>
      <c r="B224" s="17">
        <v>3.6</v>
      </c>
      <c r="C224" s="10">
        <v>9.556999999999999</v>
      </c>
      <c r="D224" s="10">
        <f t="shared" si="18"/>
        <v>545.8236091166756</v>
      </c>
      <c r="E224" s="10">
        <f t="shared" si="19"/>
        <v>1.9649649928200321</v>
      </c>
      <c r="F224" s="10">
        <f t="shared" si="22"/>
        <v>4.423225146765891</v>
      </c>
      <c r="H224" s="10">
        <v>9.431</v>
      </c>
      <c r="I224" s="10">
        <v>3.6000000000001364</v>
      </c>
      <c r="J224" s="10">
        <f t="shared" si="20"/>
        <v>544.7244604762378</v>
      </c>
      <c r="K224" s="10">
        <f t="shared" si="21"/>
        <v>1.9610080577145304</v>
      </c>
      <c r="L224" s="10">
        <f t="shared" si="23"/>
        <v>4.364416806292606</v>
      </c>
    </row>
    <row r="225" spans="1:12" ht="15">
      <c r="A225" s="10">
        <v>9.575</v>
      </c>
      <c r="B225" s="17">
        <v>5</v>
      </c>
      <c r="C225" s="10">
        <v>9.6</v>
      </c>
      <c r="D225" s="10">
        <f t="shared" si="18"/>
        <v>546.1861441673941</v>
      </c>
      <c r="E225" s="10">
        <f t="shared" si="19"/>
        <v>2.7309307208369704</v>
      </c>
      <c r="F225" s="10">
        <f t="shared" si="22"/>
        <v>4.442874796694092</v>
      </c>
      <c r="H225" s="10">
        <v>9.467</v>
      </c>
      <c r="I225" s="10">
        <v>3.599999999999959</v>
      </c>
      <c r="J225" s="10">
        <f t="shared" si="20"/>
        <v>545.0927793617092</v>
      </c>
      <c r="K225" s="10">
        <f t="shared" si="21"/>
        <v>1.9623340057021306</v>
      </c>
      <c r="L225" s="10">
        <f t="shared" si="23"/>
        <v>4.384026886869751</v>
      </c>
    </row>
    <row r="226" spans="1:12" ht="15">
      <c r="A226" s="10">
        <v>9.625</v>
      </c>
      <c r="B226" s="17">
        <v>5</v>
      </c>
      <c r="C226" s="10">
        <v>9.65</v>
      </c>
      <c r="D226" s="10">
        <f t="shared" si="18"/>
        <v>546.6865092854003</v>
      </c>
      <c r="E226" s="10">
        <f t="shared" si="19"/>
        <v>2.7334325464270015</v>
      </c>
      <c r="F226" s="10">
        <f t="shared" si="22"/>
        <v>4.4701841039024615</v>
      </c>
      <c r="H226" s="10">
        <v>9.503</v>
      </c>
      <c r="I226" s="10">
        <v>3.599999999999959</v>
      </c>
      <c r="J226" s="10">
        <f t="shared" si="20"/>
        <v>545.4591582047243</v>
      </c>
      <c r="K226" s="10">
        <f t="shared" si="21"/>
        <v>1.963652969536985</v>
      </c>
      <c r="L226" s="10">
        <f t="shared" si="23"/>
        <v>4.403650226926772</v>
      </c>
    </row>
    <row r="227" spans="1:12" ht="15">
      <c r="A227" s="10">
        <v>9.675</v>
      </c>
      <c r="B227" s="17">
        <v>3.6</v>
      </c>
      <c r="C227" s="10">
        <v>9.693000000000001</v>
      </c>
      <c r="D227" s="10">
        <f t="shared" si="18"/>
        <v>547.1832339728629</v>
      </c>
      <c r="E227" s="10">
        <f t="shared" si="19"/>
        <v>1.9698596423023067</v>
      </c>
      <c r="F227" s="10">
        <f t="shared" si="22"/>
        <v>4.497518429366732</v>
      </c>
      <c r="H227" s="10">
        <v>9.539</v>
      </c>
      <c r="I227" s="10">
        <v>3.599999999999959</v>
      </c>
      <c r="J227" s="10">
        <f t="shared" si="20"/>
        <v>545.8236091166756</v>
      </c>
      <c r="K227" s="10">
        <f t="shared" si="21"/>
        <v>1.9649649928200097</v>
      </c>
      <c r="L227" s="10">
        <f t="shared" si="23"/>
        <v>4.423286756622142</v>
      </c>
    </row>
    <row r="228" spans="1:12" ht="15">
      <c r="A228" s="10">
        <v>9.711</v>
      </c>
      <c r="B228" s="17">
        <v>3.6</v>
      </c>
      <c r="C228" s="10">
        <v>9.729</v>
      </c>
      <c r="D228" s="10">
        <f t="shared" si="18"/>
        <v>547.5386395297378</v>
      </c>
      <c r="E228" s="10">
        <f t="shared" si="19"/>
        <v>1.9711391023070561</v>
      </c>
      <c r="F228" s="10">
        <f t="shared" si="22"/>
        <v>4.517217025789755</v>
      </c>
      <c r="H228" s="10">
        <v>9.575</v>
      </c>
      <c r="I228" s="10">
        <v>5.000000000000071</v>
      </c>
      <c r="J228" s="10">
        <f t="shared" si="20"/>
        <v>546.1861441673941</v>
      </c>
      <c r="K228" s="10">
        <f t="shared" si="21"/>
        <v>2.730930720837009</v>
      </c>
      <c r="L228" s="10">
        <f t="shared" si="23"/>
        <v>4.442936406550342</v>
      </c>
    </row>
    <row r="229" spans="1:12" ht="15">
      <c r="A229" s="10">
        <v>9.747</v>
      </c>
      <c r="B229" s="17">
        <v>3.6</v>
      </c>
      <c r="C229" s="10">
        <v>9.765</v>
      </c>
      <c r="D229" s="10">
        <f t="shared" si="18"/>
        <v>547.8921863187161</v>
      </c>
      <c r="E229" s="10">
        <f t="shared" si="19"/>
        <v>1.972411870747378</v>
      </c>
      <c r="F229" s="10">
        <f t="shared" si="22"/>
        <v>4.536928416812826</v>
      </c>
      <c r="H229" s="10">
        <v>9.625</v>
      </c>
      <c r="I229" s="10">
        <v>5.000000000000071</v>
      </c>
      <c r="J229" s="10">
        <f t="shared" si="20"/>
        <v>546.6865092854003</v>
      </c>
      <c r="K229" s="10">
        <f t="shared" si="21"/>
        <v>2.73343254642704</v>
      </c>
      <c r="L229" s="10">
        <f t="shared" si="23"/>
        <v>4.470245713758712</v>
      </c>
    </row>
    <row r="230" spans="1:12" ht="15">
      <c r="A230" s="10">
        <v>9.783</v>
      </c>
      <c r="B230" s="17">
        <v>3.6</v>
      </c>
      <c r="C230" s="10">
        <v>9.801</v>
      </c>
      <c r="D230" s="10">
        <f t="shared" si="18"/>
        <v>548.2438861695023</v>
      </c>
      <c r="E230" s="10">
        <f t="shared" si="19"/>
        <v>1.9736779902102082</v>
      </c>
      <c r="F230" s="10">
        <f t="shared" si="22"/>
        <v>4.5566525355203</v>
      </c>
      <c r="H230" s="10">
        <v>9.675</v>
      </c>
      <c r="I230" s="10">
        <v>3.599999999999959</v>
      </c>
      <c r="J230" s="10">
        <f t="shared" si="20"/>
        <v>547.1832339728629</v>
      </c>
      <c r="K230" s="10">
        <f t="shared" si="21"/>
        <v>1.969859642302284</v>
      </c>
      <c r="L230" s="10">
        <f t="shared" si="23"/>
        <v>4.497580039222982</v>
      </c>
    </row>
    <row r="231" spans="1:12" ht="15">
      <c r="A231" s="10">
        <v>9.819</v>
      </c>
      <c r="B231" s="17">
        <v>3.6</v>
      </c>
      <c r="C231" s="10">
        <v>9.837</v>
      </c>
      <c r="D231" s="10">
        <f t="shared" si="18"/>
        <v>548.5937508702407</v>
      </c>
      <c r="E231" s="10">
        <f t="shared" si="19"/>
        <v>1.9749375031328664</v>
      </c>
      <c r="F231" s="10">
        <f t="shared" si="22"/>
        <v>4.576389315422402</v>
      </c>
      <c r="H231" s="10">
        <v>9.711</v>
      </c>
      <c r="I231" s="10">
        <v>3.599999999999959</v>
      </c>
      <c r="J231" s="10">
        <f t="shared" si="20"/>
        <v>547.5386395297378</v>
      </c>
      <c r="K231" s="10">
        <f t="shared" si="21"/>
        <v>1.9711391023070335</v>
      </c>
      <c r="L231" s="10">
        <f t="shared" si="23"/>
        <v>4.517278635646005</v>
      </c>
    </row>
    <row r="232" spans="1:12" ht="15">
      <c r="A232" s="10">
        <v>9.855</v>
      </c>
      <c r="B232" s="17">
        <v>3.6</v>
      </c>
      <c r="C232" s="10">
        <v>9.873000000000001</v>
      </c>
      <c r="D232" s="10">
        <f t="shared" si="18"/>
        <v>548.9417921675146</v>
      </c>
      <c r="E232" s="10">
        <f t="shared" si="19"/>
        <v>1.9761904518030526</v>
      </c>
      <c r="F232" s="10">
        <f t="shared" si="22"/>
        <v>4.5961386904537305</v>
      </c>
      <c r="H232" s="10">
        <v>9.747</v>
      </c>
      <c r="I232" s="10">
        <v>3.599999999999959</v>
      </c>
      <c r="J232" s="10">
        <f t="shared" si="20"/>
        <v>547.8921863187161</v>
      </c>
      <c r="K232" s="10">
        <f t="shared" si="21"/>
        <v>1.9724118707473552</v>
      </c>
      <c r="L232" s="10">
        <f t="shared" si="23"/>
        <v>4.536990026669075</v>
      </c>
    </row>
    <row r="233" spans="1:12" ht="15">
      <c r="A233" s="10">
        <v>9.891</v>
      </c>
      <c r="B233" s="17">
        <v>3.6</v>
      </c>
      <c r="C233" s="10">
        <v>9.908999999999999</v>
      </c>
      <c r="D233" s="10">
        <f t="shared" si="18"/>
        <v>549.2880217663477</v>
      </c>
      <c r="E233" s="10">
        <f t="shared" si="19"/>
        <v>1.9774368783588518</v>
      </c>
      <c r="F233" s="10">
        <f t="shared" si="22"/>
        <v>4.615900594971761</v>
      </c>
      <c r="H233" s="10">
        <v>9.783</v>
      </c>
      <c r="I233" s="10">
        <v>3.6000000000001364</v>
      </c>
      <c r="J233" s="10">
        <f t="shared" si="20"/>
        <v>548.2438861695023</v>
      </c>
      <c r="K233" s="10">
        <f t="shared" si="21"/>
        <v>1.973677990210283</v>
      </c>
      <c r="L233" s="10">
        <f t="shared" si="23"/>
        <v>4.5567141453765485</v>
      </c>
    </row>
    <row r="234" spans="1:12" ht="15">
      <c r="A234" s="10">
        <v>9.927</v>
      </c>
      <c r="B234" s="17">
        <v>3.6</v>
      </c>
      <c r="C234" s="10">
        <v>9.945</v>
      </c>
      <c r="D234" s="10">
        <f t="shared" si="18"/>
        <v>549.632451330203</v>
      </c>
      <c r="E234" s="10">
        <f t="shared" si="19"/>
        <v>1.9786768247887307</v>
      </c>
      <c r="F234" s="10">
        <f t="shared" si="22"/>
        <v>4.635674963755349</v>
      </c>
      <c r="H234" s="10">
        <v>9.819</v>
      </c>
      <c r="I234" s="10">
        <v>3.599999999999959</v>
      </c>
      <c r="J234" s="10">
        <f t="shared" si="20"/>
        <v>548.5937508702407</v>
      </c>
      <c r="K234" s="10">
        <f t="shared" si="21"/>
        <v>1.9749375031328438</v>
      </c>
      <c r="L234" s="10">
        <f t="shared" si="23"/>
        <v>4.576450925278651</v>
      </c>
    </row>
    <row r="235" spans="1:12" ht="15">
      <c r="A235" s="10">
        <v>9.963</v>
      </c>
      <c r="B235" s="17">
        <v>3.6</v>
      </c>
      <c r="C235" s="10">
        <v>9.981</v>
      </c>
      <c r="D235" s="10">
        <f t="shared" si="18"/>
        <v>549.9750924809828</v>
      </c>
      <c r="E235" s="10">
        <f t="shared" si="19"/>
        <v>1.979910332931538</v>
      </c>
      <c r="F235" s="10">
        <f t="shared" si="22"/>
        <v>4.6554617320032365</v>
      </c>
      <c r="H235" s="10">
        <v>9.855</v>
      </c>
      <c r="I235" s="10">
        <v>3.599999999999959</v>
      </c>
      <c r="J235" s="10">
        <f t="shared" si="20"/>
        <v>548.9417921675146</v>
      </c>
      <c r="K235" s="10">
        <f t="shared" si="21"/>
        <v>1.97619045180303</v>
      </c>
      <c r="L235" s="10">
        <f t="shared" si="23"/>
        <v>4.59620030030998</v>
      </c>
    </row>
    <row r="236" spans="1:12" ht="15">
      <c r="A236" s="10">
        <v>9.999</v>
      </c>
      <c r="B236" s="17">
        <v>3.6</v>
      </c>
      <c r="C236" s="10">
        <v>10.017</v>
      </c>
      <c r="D236" s="10">
        <f t="shared" si="18"/>
        <v>550.3159567990289</v>
      </c>
      <c r="E236" s="10">
        <f t="shared" si="19"/>
        <v>1.981137444476504</v>
      </c>
      <c r="F236" s="10">
        <f t="shared" si="22"/>
        <v>4.675260835332552</v>
      </c>
      <c r="H236" s="10">
        <v>9.891</v>
      </c>
      <c r="I236" s="10">
        <v>3.599999999999959</v>
      </c>
      <c r="J236" s="10">
        <f t="shared" si="20"/>
        <v>549.2880217663477</v>
      </c>
      <c r="K236" s="10">
        <f t="shared" si="21"/>
        <v>1.9774368783588292</v>
      </c>
      <c r="L236" s="10">
        <f t="shared" si="23"/>
        <v>4.61596220482801</v>
      </c>
    </row>
    <row r="237" spans="1:12" ht="15">
      <c r="A237" s="10">
        <v>10.035</v>
      </c>
      <c r="B237" s="17">
        <v>5.5</v>
      </c>
      <c r="C237" s="10">
        <v>10.0625</v>
      </c>
      <c r="D237" s="10">
        <f t="shared" si="18"/>
        <v>550.6550558231232</v>
      </c>
      <c r="E237" s="10">
        <f t="shared" si="19"/>
        <v>3.0286028070271778</v>
      </c>
      <c r="F237" s="10">
        <f t="shared" si="22"/>
        <v>4.695072209777317</v>
      </c>
      <c r="H237" s="10">
        <v>9.927</v>
      </c>
      <c r="I237" s="10">
        <v>3.599999999999959</v>
      </c>
      <c r="J237" s="10">
        <f t="shared" si="20"/>
        <v>549.632451330203</v>
      </c>
      <c r="K237" s="10">
        <f t="shared" si="21"/>
        <v>1.978676824788708</v>
      </c>
      <c r="L237" s="10">
        <f t="shared" si="23"/>
        <v>4.635736573611599</v>
      </c>
    </row>
    <row r="238" spans="1:12" ht="15">
      <c r="A238" s="10">
        <v>10.09</v>
      </c>
      <c r="B238" s="17">
        <v>5</v>
      </c>
      <c r="C238" s="10">
        <v>10.115</v>
      </c>
      <c r="D238" s="10">
        <f t="shared" si="18"/>
        <v>551.1697411911451</v>
      </c>
      <c r="E238" s="10">
        <f t="shared" si="19"/>
        <v>2.7558487059557257</v>
      </c>
      <c r="F238" s="10">
        <f t="shared" si="22"/>
        <v>4.725358237847589</v>
      </c>
      <c r="H238" s="10">
        <v>9.963</v>
      </c>
      <c r="I238" s="10">
        <v>3.6000000000001364</v>
      </c>
      <c r="J238" s="10">
        <f t="shared" si="20"/>
        <v>549.9750924809828</v>
      </c>
      <c r="K238" s="10">
        <f t="shared" si="21"/>
        <v>1.979910332931613</v>
      </c>
      <c r="L238" s="10">
        <f t="shared" si="23"/>
        <v>4.655523341859486</v>
      </c>
    </row>
    <row r="239" spans="1:12" ht="15">
      <c r="A239" s="10">
        <v>10.14</v>
      </c>
      <c r="B239" s="17">
        <v>3.7</v>
      </c>
      <c r="C239" s="10">
        <v>10.1585</v>
      </c>
      <c r="D239" s="10">
        <f t="shared" si="18"/>
        <v>551.634119066835</v>
      </c>
      <c r="E239" s="10">
        <f t="shared" si="19"/>
        <v>2.0410462405472893</v>
      </c>
      <c r="F239" s="10">
        <f t="shared" si="22"/>
        <v>4.752916724907146</v>
      </c>
      <c r="H239" s="10">
        <v>9.999</v>
      </c>
      <c r="I239" s="10">
        <v>3.599999999999959</v>
      </c>
      <c r="J239" s="10">
        <f t="shared" si="20"/>
        <v>550.3159567990289</v>
      </c>
      <c r="K239" s="10">
        <f t="shared" si="21"/>
        <v>1.9811374444764813</v>
      </c>
      <c r="L239" s="10">
        <f t="shared" si="23"/>
        <v>4.675322445188803</v>
      </c>
    </row>
    <row r="240" spans="1:12" ht="15">
      <c r="A240" s="10">
        <v>10.177</v>
      </c>
      <c r="B240" s="17">
        <v>3.7</v>
      </c>
      <c r="C240" s="10">
        <v>10.1955</v>
      </c>
      <c r="D240" s="10">
        <f t="shared" si="18"/>
        <v>551.9756203085279</v>
      </c>
      <c r="E240" s="10">
        <f t="shared" si="19"/>
        <v>2.0423097951415534</v>
      </c>
      <c r="F240" s="10">
        <f t="shared" si="22"/>
        <v>4.773327187312619</v>
      </c>
      <c r="H240" s="10">
        <v>10.035</v>
      </c>
      <c r="I240" s="10">
        <v>5.499999999999972</v>
      </c>
      <c r="J240" s="10">
        <f t="shared" si="20"/>
        <v>550.6550558231232</v>
      </c>
      <c r="K240" s="10">
        <f t="shared" si="21"/>
        <v>3.0286028070271622</v>
      </c>
      <c r="L240" s="10">
        <f t="shared" si="23"/>
        <v>4.6951338196335675</v>
      </c>
    </row>
    <row r="241" spans="1:12" ht="15">
      <c r="A241" s="10">
        <v>10.214</v>
      </c>
      <c r="B241" s="17">
        <v>3.7</v>
      </c>
      <c r="C241" s="10">
        <v>10.2325</v>
      </c>
      <c r="D241" s="10">
        <f t="shared" si="18"/>
        <v>552.3153164433835</v>
      </c>
      <c r="E241" s="10">
        <f t="shared" si="19"/>
        <v>2.043566670840519</v>
      </c>
      <c r="F241" s="10">
        <f t="shared" si="22"/>
        <v>4.793750285264035</v>
      </c>
      <c r="H241" s="10">
        <v>10.09</v>
      </c>
      <c r="I241" s="10">
        <v>5.000000000000071</v>
      </c>
      <c r="J241" s="10">
        <f t="shared" si="20"/>
        <v>551.1697411911451</v>
      </c>
      <c r="K241" s="10">
        <f t="shared" si="21"/>
        <v>2.755848705955765</v>
      </c>
      <c r="L241" s="10">
        <f t="shared" si="23"/>
        <v>4.725419847703839</v>
      </c>
    </row>
    <row r="242" spans="1:12" ht="15">
      <c r="A242" s="10">
        <v>10.251</v>
      </c>
      <c r="B242" s="17">
        <v>3.7</v>
      </c>
      <c r="C242" s="10">
        <v>10.2695</v>
      </c>
      <c r="D242" s="10">
        <f t="shared" si="18"/>
        <v>552.6532197298606</v>
      </c>
      <c r="E242" s="10">
        <f t="shared" si="19"/>
        <v>2.044816913000484</v>
      </c>
      <c r="F242" s="10">
        <f t="shared" si="22"/>
        <v>4.81418595197244</v>
      </c>
      <c r="H242" s="10">
        <v>10.14</v>
      </c>
      <c r="I242" s="10">
        <v>3.6999999999999034</v>
      </c>
      <c r="J242" s="10">
        <f t="shared" si="20"/>
        <v>551.634119066835</v>
      </c>
      <c r="K242" s="10">
        <f t="shared" si="21"/>
        <v>2.041046240547236</v>
      </c>
      <c r="L242" s="10">
        <f t="shared" si="23"/>
        <v>4.752978334763397</v>
      </c>
    </row>
    <row r="243" spans="1:12" ht="15">
      <c r="A243" s="10">
        <v>10.288</v>
      </c>
      <c r="B243" s="17">
        <v>3.7</v>
      </c>
      <c r="C243" s="10">
        <v>10.3065</v>
      </c>
      <c r="D243" s="10">
        <f t="shared" si="18"/>
        <v>552.9893423800439</v>
      </c>
      <c r="E243" s="10">
        <f t="shared" si="19"/>
        <v>2.0460605668061627</v>
      </c>
      <c r="F243" s="10">
        <f t="shared" si="22"/>
        <v>4.834634121102445</v>
      </c>
      <c r="H243" s="10">
        <v>10.177</v>
      </c>
      <c r="I243" s="10">
        <v>3.700000000000081</v>
      </c>
      <c r="J243" s="10">
        <f t="shared" si="20"/>
        <v>551.9756203085279</v>
      </c>
      <c r="K243" s="10">
        <f t="shared" si="21"/>
        <v>2.0423097951415983</v>
      </c>
      <c r="L243" s="10">
        <f t="shared" si="23"/>
        <v>4.773388797168869</v>
      </c>
    </row>
    <row r="244" spans="1:12" ht="15">
      <c r="A244" s="10">
        <v>10.325</v>
      </c>
      <c r="B244" s="17">
        <v>3.7</v>
      </c>
      <c r="C244" s="10">
        <v>10.343499999999999</v>
      </c>
      <c r="D244" s="10">
        <f t="shared" si="18"/>
        <v>553.3236965596441</v>
      </c>
      <c r="E244" s="10">
        <f t="shared" si="19"/>
        <v>2.047297677270683</v>
      </c>
      <c r="F244" s="10">
        <f t="shared" si="22"/>
        <v>4.855094726770506</v>
      </c>
      <c r="H244" s="10">
        <v>10.214</v>
      </c>
      <c r="I244" s="10">
        <v>3.6999999999999034</v>
      </c>
      <c r="J244" s="10">
        <f t="shared" si="20"/>
        <v>552.3153164433835</v>
      </c>
      <c r="K244" s="10">
        <f t="shared" si="21"/>
        <v>2.0435666708404656</v>
      </c>
      <c r="L244" s="10">
        <f t="shared" si="23"/>
        <v>4.793811895120285</v>
      </c>
    </row>
    <row r="245" spans="1:12" ht="15">
      <c r="A245" s="10">
        <v>10.362</v>
      </c>
      <c r="B245" s="17">
        <v>3.7</v>
      </c>
      <c r="C245" s="10">
        <v>10.3805</v>
      </c>
      <c r="D245" s="10">
        <f t="shared" si="18"/>
        <v>553.6562943879975</v>
      </c>
      <c r="E245" s="10">
        <f t="shared" si="19"/>
        <v>2.0485282892355907</v>
      </c>
      <c r="F245" s="10">
        <f t="shared" si="22"/>
        <v>4.875567703543213</v>
      </c>
      <c r="H245" s="10">
        <v>10.251</v>
      </c>
      <c r="I245" s="10">
        <v>3.700000000000081</v>
      </c>
      <c r="J245" s="10">
        <f t="shared" si="20"/>
        <v>552.6532197298606</v>
      </c>
      <c r="K245" s="10">
        <f t="shared" si="21"/>
        <v>2.044816913000529</v>
      </c>
      <c r="L245" s="10">
        <f t="shared" si="23"/>
        <v>4.81424756182869</v>
      </c>
    </row>
    <row r="246" spans="1:12" ht="15">
      <c r="A246" s="10">
        <v>10.399</v>
      </c>
      <c r="B246" s="17">
        <v>3.7</v>
      </c>
      <c r="C246" s="10">
        <v>10.4175</v>
      </c>
      <c r="D246" s="10">
        <f t="shared" si="18"/>
        <v>553.987147938066</v>
      </c>
      <c r="E246" s="10">
        <f t="shared" si="19"/>
        <v>2.049752447370844</v>
      </c>
      <c r="F246" s="10">
        <f t="shared" si="22"/>
        <v>4.896052986435569</v>
      </c>
      <c r="H246" s="10">
        <v>10.288</v>
      </c>
      <c r="I246" s="10">
        <v>3.6999999999999034</v>
      </c>
      <c r="J246" s="10">
        <f t="shared" si="20"/>
        <v>552.9893423800439</v>
      </c>
      <c r="K246" s="10">
        <f t="shared" si="21"/>
        <v>2.046060566806109</v>
      </c>
      <c r="L246" s="10">
        <f t="shared" si="23"/>
        <v>4.834695730958695</v>
      </c>
    </row>
    <row r="247" spans="1:12" ht="15">
      <c r="A247" s="10">
        <v>10.436</v>
      </c>
      <c r="B247" s="17">
        <v>3.7</v>
      </c>
      <c r="C247" s="10">
        <v>10.4545</v>
      </c>
      <c r="D247" s="10">
        <f t="shared" si="18"/>
        <v>554.3162692364373</v>
      </c>
      <c r="E247" s="10">
        <f t="shared" si="19"/>
        <v>2.050970196174818</v>
      </c>
      <c r="F247" s="10">
        <f t="shared" si="22"/>
        <v>4.9165505109092775</v>
      </c>
      <c r="H247" s="10">
        <v>10.325</v>
      </c>
      <c r="I247" s="10">
        <v>3.700000000000081</v>
      </c>
      <c r="J247" s="10">
        <f t="shared" si="20"/>
        <v>553.3236965596441</v>
      </c>
      <c r="K247" s="10">
        <f t="shared" si="21"/>
        <v>2.047297677270728</v>
      </c>
      <c r="L247" s="10">
        <f t="shared" si="23"/>
        <v>4.855156336626757</v>
      </c>
    </row>
    <row r="248" spans="1:12" ht="15">
      <c r="A248" s="10">
        <v>10.473</v>
      </c>
      <c r="B248" s="17">
        <v>3.7</v>
      </c>
      <c r="C248" s="10">
        <v>10.4915</v>
      </c>
      <c r="D248" s="10">
        <f t="shared" si="18"/>
        <v>554.6436702633252</v>
      </c>
      <c r="E248" s="10">
        <f t="shared" si="19"/>
        <v>2.0521815799743037</v>
      </c>
      <c r="F248" s="10">
        <f t="shared" si="22"/>
        <v>4.9370602128710255</v>
      </c>
      <c r="H248" s="10">
        <v>10.362</v>
      </c>
      <c r="I248" s="10">
        <v>3.6999999999999034</v>
      </c>
      <c r="J248" s="10">
        <f t="shared" si="20"/>
        <v>553.6562943879975</v>
      </c>
      <c r="K248" s="10">
        <f t="shared" si="21"/>
        <v>2.048528289235537</v>
      </c>
      <c r="L248" s="10">
        <f t="shared" si="23"/>
        <v>4.875629313399464</v>
      </c>
    </row>
    <row r="249" spans="1:12" ht="15">
      <c r="A249" s="10">
        <v>10.51</v>
      </c>
      <c r="B249" s="17">
        <v>3.7</v>
      </c>
      <c r="C249" s="10">
        <v>10.528500000000001</v>
      </c>
      <c r="D249" s="10">
        <f t="shared" si="18"/>
        <v>554.9693629525686</v>
      </c>
      <c r="E249" s="10">
        <f t="shared" si="19"/>
        <v>2.053386642924504</v>
      </c>
      <c r="F249" s="10">
        <f t="shared" si="22"/>
        <v>4.957582028670768</v>
      </c>
      <c r="H249" s="10">
        <v>10.399</v>
      </c>
      <c r="I249" s="10">
        <v>3.700000000000081</v>
      </c>
      <c r="J249" s="10">
        <f t="shared" si="20"/>
        <v>553.987147938066</v>
      </c>
      <c r="K249" s="10">
        <f t="shared" si="21"/>
        <v>2.0497524473708886</v>
      </c>
      <c r="L249" s="10">
        <f t="shared" si="23"/>
        <v>4.896114596291819</v>
      </c>
    </row>
    <row r="250" spans="1:12" ht="15">
      <c r="A250" s="10">
        <v>10.547</v>
      </c>
      <c r="B250" s="17">
        <v>3.7</v>
      </c>
      <c r="C250" s="10">
        <v>10.5655</v>
      </c>
      <c r="D250" s="10">
        <f t="shared" si="18"/>
        <v>555.2933591916329</v>
      </c>
      <c r="E250" s="10">
        <f t="shared" si="19"/>
        <v>2.054585429009042</v>
      </c>
      <c r="F250" s="10">
        <f t="shared" si="22"/>
        <v>4.9781158951000135</v>
      </c>
      <c r="H250" s="10">
        <v>10.436</v>
      </c>
      <c r="I250" s="10">
        <v>3.700000000000081</v>
      </c>
      <c r="J250" s="10">
        <f t="shared" si="20"/>
        <v>554.3162692364373</v>
      </c>
      <c r="K250" s="10">
        <f t="shared" si="21"/>
        <v>2.050970196174863</v>
      </c>
      <c r="L250" s="10">
        <f t="shared" si="23"/>
        <v>4.916612120765528</v>
      </c>
    </row>
    <row r="251" spans="1:12" ht="15">
      <c r="A251" s="10">
        <v>10.584</v>
      </c>
      <c r="B251" s="17">
        <v>3.7</v>
      </c>
      <c r="C251" s="10">
        <v>10.6025</v>
      </c>
      <c r="D251" s="10">
        <f t="shared" si="18"/>
        <v>555.615670821609</v>
      </c>
      <c r="E251" s="10">
        <f t="shared" si="19"/>
        <v>2.0557779820399533</v>
      </c>
      <c r="F251" s="10">
        <f t="shared" si="22"/>
        <v>4.998661749390104</v>
      </c>
      <c r="H251" s="10">
        <v>10.473</v>
      </c>
      <c r="I251" s="10">
        <v>3.6999999999999034</v>
      </c>
      <c r="J251" s="10">
        <f t="shared" si="20"/>
        <v>554.6436702633252</v>
      </c>
      <c r="K251" s="10">
        <f t="shared" si="21"/>
        <v>2.05218157997425</v>
      </c>
      <c r="L251" s="10">
        <f t="shared" si="23"/>
        <v>4.937121822727277</v>
      </c>
    </row>
    <row r="252" spans="1:12" ht="15">
      <c r="A252" s="10">
        <v>10.621</v>
      </c>
      <c r="B252" s="17">
        <v>3.7</v>
      </c>
      <c r="C252" s="10">
        <v>10.6395</v>
      </c>
      <c r="D252" s="10">
        <f t="shared" si="18"/>
        <v>555.9363096372133</v>
      </c>
      <c r="E252" s="10">
        <f t="shared" si="19"/>
        <v>2.0569643456576894</v>
      </c>
      <c r="F252" s="10">
        <f t="shared" si="22"/>
        <v>5.0192195292105035</v>
      </c>
      <c r="H252" s="10">
        <v>10.51</v>
      </c>
      <c r="I252" s="10">
        <v>3.700000000000081</v>
      </c>
      <c r="J252" s="10">
        <f t="shared" si="20"/>
        <v>554.9693629525686</v>
      </c>
      <c r="K252" s="10">
        <f t="shared" si="21"/>
        <v>2.053386642924549</v>
      </c>
      <c r="L252" s="10">
        <f t="shared" si="23"/>
        <v>4.95764363852702</v>
      </c>
    </row>
    <row r="253" spans="1:12" ht="15">
      <c r="A253" s="10">
        <v>10.658</v>
      </c>
      <c r="B253" s="17">
        <v>3.7</v>
      </c>
      <c r="C253" s="10">
        <v>10.6765</v>
      </c>
      <c r="D253" s="10">
        <f t="shared" si="18"/>
        <v>556.2552873867882</v>
      </c>
      <c r="E253" s="10">
        <f t="shared" si="19"/>
        <v>2.0581445633311164</v>
      </c>
      <c r="F253" s="10">
        <f t="shared" si="22"/>
        <v>5.0397891726670805</v>
      </c>
      <c r="H253" s="10">
        <v>10.547</v>
      </c>
      <c r="I253" s="10">
        <v>3.6999999999999034</v>
      </c>
      <c r="J253" s="10">
        <f t="shared" si="20"/>
        <v>555.2933591916329</v>
      </c>
      <c r="K253" s="10">
        <f t="shared" si="21"/>
        <v>2.054585429008988</v>
      </c>
      <c r="L253" s="10">
        <f t="shared" si="23"/>
        <v>4.978177504956265</v>
      </c>
    </row>
    <row r="254" spans="1:12" ht="15">
      <c r="A254" s="10">
        <v>10.695</v>
      </c>
      <c r="B254" s="17">
        <v>3.7</v>
      </c>
      <c r="C254" s="10">
        <v>10.7135</v>
      </c>
      <c r="D254" s="10">
        <f t="shared" si="18"/>
        <v>556.5726157723016</v>
      </c>
      <c r="E254" s="10">
        <f t="shared" si="19"/>
        <v>2.0593186783575157</v>
      </c>
      <c r="F254" s="10">
        <f t="shared" si="22"/>
        <v>5.060370618300392</v>
      </c>
      <c r="H254" s="10">
        <v>10.584</v>
      </c>
      <c r="I254" s="10">
        <v>3.700000000000081</v>
      </c>
      <c r="J254" s="10">
        <f t="shared" si="20"/>
        <v>555.615670821609</v>
      </c>
      <c r="K254" s="10">
        <f t="shared" si="21"/>
        <v>2.055777982039998</v>
      </c>
      <c r="L254" s="10">
        <f t="shared" si="23"/>
        <v>4.9987233592463545</v>
      </c>
    </row>
    <row r="255" spans="1:12" ht="15">
      <c r="A255" s="10">
        <v>10.732</v>
      </c>
      <c r="B255" s="17">
        <v>5</v>
      </c>
      <c r="C255" s="10">
        <v>10.757</v>
      </c>
      <c r="D255" s="10">
        <f t="shared" si="18"/>
        <v>556.8883064493476</v>
      </c>
      <c r="E255" s="10">
        <f t="shared" si="19"/>
        <v>2.784441532246738</v>
      </c>
      <c r="F255" s="10">
        <f t="shared" si="22"/>
        <v>5.080963805083967</v>
      </c>
      <c r="H255" s="10">
        <v>10.621</v>
      </c>
      <c r="I255" s="10">
        <v>3.6999999999999034</v>
      </c>
      <c r="J255" s="10">
        <f t="shared" si="20"/>
        <v>555.9363096372133</v>
      </c>
      <c r="K255" s="10">
        <f t="shared" si="21"/>
        <v>2.0569643456576356</v>
      </c>
      <c r="L255" s="10">
        <f t="shared" si="23"/>
        <v>5.019281139066755</v>
      </c>
    </row>
    <row r="256" spans="1:12" ht="15">
      <c r="A256" s="10">
        <v>10.782</v>
      </c>
      <c r="B256" s="17">
        <v>5</v>
      </c>
      <c r="C256" s="10">
        <v>10.807</v>
      </c>
      <c r="D256" s="10">
        <f t="shared" si="18"/>
        <v>557.312334158615</v>
      </c>
      <c r="E256" s="10">
        <f t="shared" si="19"/>
        <v>2.786561670793075</v>
      </c>
      <c r="F256" s="10">
        <f t="shared" si="22"/>
        <v>5.108808220406434</v>
      </c>
      <c r="H256" s="10">
        <v>10.658</v>
      </c>
      <c r="I256" s="10">
        <v>3.700000000000081</v>
      </c>
      <c r="J256" s="10">
        <f t="shared" si="20"/>
        <v>556.2552873867882</v>
      </c>
      <c r="K256" s="10">
        <f t="shared" si="21"/>
        <v>2.0581445633311612</v>
      </c>
      <c r="L256" s="10">
        <f t="shared" si="23"/>
        <v>5.039850782523331</v>
      </c>
    </row>
    <row r="257" spans="1:12" ht="15">
      <c r="A257" s="10">
        <v>10.832</v>
      </c>
      <c r="B257" s="17">
        <v>3.7</v>
      </c>
      <c r="C257" s="10">
        <v>10.8505</v>
      </c>
      <c r="D257" s="10">
        <f t="shared" si="18"/>
        <v>557.7334208744876</v>
      </c>
      <c r="E257" s="10">
        <f t="shared" si="19"/>
        <v>2.0636136572356043</v>
      </c>
      <c r="F257" s="10">
        <f t="shared" si="22"/>
        <v>5.136673837114365</v>
      </c>
      <c r="H257" s="10">
        <v>10.695</v>
      </c>
      <c r="I257" s="10">
        <v>3.6999999999999034</v>
      </c>
      <c r="J257" s="10">
        <f t="shared" si="20"/>
        <v>556.5726157723016</v>
      </c>
      <c r="K257" s="10">
        <f t="shared" si="21"/>
        <v>2.059318678357462</v>
      </c>
      <c r="L257" s="10">
        <f t="shared" si="23"/>
        <v>5.0604322281566425</v>
      </c>
    </row>
    <row r="258" spans="1:12" ht="15">
      <c r="A258" s="10">
        <v>10.869</v>
      </c>
      <c r="B258" s="17">
        <v>3.7</v>
      </c>
      <c r="C258" s="10">
        <v>10.8875</v>
      </c>
      <c r="D258" s="10">
        <f t="shared" si="18"/>
        <v>558.043148314213</v>
      </c>
      <c r="E258" s="10">
        <f t="shared" si="19"/>
        <v>2.064759648762588</v>
      </c>
      <c r="F258" s="10">
        <f t="shared" si="22"/>
        <v>5.157309973686721</v>
      </c>
      <c r="H258" s="10">
        <v>10.732</v>
      </c>
      <c r="I258" s="10">
        <v>5.000000000000071</v>
      </c>
      <c r="J258" s="10">
        <f t="shared" si="20"/>
        <v>556.8883064493476</v>
      </c>
      <c r="K258" s="10">
        <f t="shared" si="21"/>
        <v>2.7844415322467775</v>
      </c>
      <c r="L258" s="10">
        <f t="shared" si="23"/>
        <v>5.081025414940217</v>
      </c>
    </row>
    <row r="259" spans="1:12" ht="15">
      <c r="A259" s="10">
        <v>10.906</v>
      </c>
      <c r="B259" s="17">
        <v>3.7</v>
      </c>
      <c r="C259" s="10">
        <v>10.9245</v>
      </c>
      <c r="D259" s="10">
        <f t="shared" si="18"/>
        <v>558.3512922364289</v>
      </c>
      <c r="E259" s="10">
        <f t="shared" si="19"/>
        <v>2.065899781274787</v>
      </c>
      <c r="F259" s="10">
        <f t="shared" si="22"/>
        <v>5.177957570174347</v>
      </c>
      <c r="H259" s="10">
        <v>10.782</v>
      </c>
      <c r="I259" s="10">
        <v>5.000000000000071</v>
      </c>
      <c r="J259" s="10">
        <f t="shared" si="20"/>
        <v>557.312334158615</v>
      </c>
      <c r="K259" s="10">
        <f t="shared" si="21"/>
        <v>2.7865616707931147</v>
      </c>
      <c r="L259" s="10">
        <f t="shared" si="23"/>
        <v>5.108869830262685</v>
      </c>
    </row>
    <row r="260" spans="1:12" ht="15">
      <c r="A260" s="10">
        <v>10.943</v>
      </c>
      <c r="B260" s="17">
        <v>3.7</v>
      </c>
      <c r="C260" s="10">
        <v>10.961500000000001</v>
      </c>
      <c r="D260" s="10">
        <f t="shared" si="18"/>
        <v>558.6578640322705</v>
      </c>
      <c r="E260" s="10">
        <f t="shared" si="19"/>
        <v>2.067034096919401</v>
      </c>
      <c r="F260" s="10">
        <f t="shared" si="22"/>
        <v>5.198616567987095</v>
      </c>
      <c r="H260" s="10">
        <v>10.832</v>
      </c>
      <c r="I260" s="10">
        <v>3.6999999999999034</v>
      </c>
      <c r="J260" s="10">
        <f t="shared" si="20"/>
        <v>557.7334208744876</v>
      </c>
      <c r="K260" s="10">
        <f t="shared" si="21"/>
        <v>2.06361365723555</v>
      </c>
      <c r="L260" s="10">
        <f t="shared" si="23"/>
        <v>5.136735446970616</v>
      </c>
    </row>
    <row r="261" spans="1:12" ht="15">
      <c r="A261" s="10">
        <v>10.98</v>
      </c>
      <c r="B261" s="17">
        <v>3.7</v>
      </c>
      <c r="C261" s="10">
        <v>10.9985</v>
      </c>
      <c r="D261" s="10">
        <f t="shared" si="18"/>
        <v>558.9628750464991</v>
      </c>
      <c r="E261" s="10">
        <f t="shared" si="19"/>
        <v>2.0681626376720468</v>
      </c>
      <c r="F261" s="10">
        <f t="shared" si="22"/>
        <v>5.219286908956289</v>
      </c>
      <c r="H261" s="10">
        <v>10.869</v>
      </c>
      <c r="I261" s="10">
        <v>3.700000000000081</v>
      </c>
      <c r="J261" s="10">
        <f t="shared" si="20"/>
        <v>558.043148314213</v>
      </c>
      <c r="K261" s="10">
        <f t="shared" si="21"/>
        <v>2.0647596487626334</v>
      </c>
      <c r="L261" s="10">
        <f t="shared" si="23"/>
        <v>5.157371583542972</v>
      </c>
    </row>
    <row r="262" spans="1:12" ht="15">
      <c r="A262" s="10">
        <v>11.017</v>
      </c>
      <c r="B262" s="17">
        <v>3.7</v>
      </c>
      <c r="C262" s="10">
        <v>11.035499999999999</v>
      </c>
      <c r="D262" s="10">
        <f t="shared" si="18"/>
        <v>559.2663365775013</v>
      </c>
      <c r="E262" s="10">
        <f t="shared" si="19"/>
        <v>2.0692854453367553</v>
      </c>
      <c r="F262" s="10">
        <f t="shared" si="22"/>
        <v>5.23996853533301</v>
      </c>
      <c r="H262" s="10">
        <v>10.906</v>
      </c>
      <c r="I262" s="10">
        <v>3.6999999999999034</v>
      </c>
      <c r="J262" s="10">
        <f t="shared" si="20"/>
        <v>558.3512922364289</v>
      </c>
      <c r="K262" s="10">
        <f t="shared" si="21"/>
        <v>2.065899781274733</v>
      </c>
      <c r="L262" s="10">
        <f t="shared" si="23"/>
        <v>5.178019180030598</v>
      </c>
    </row>
    <row r="263" spans="1:12" ht="15">
      <c r="A263" s="10">
        <v>11.054</v>
      </c>
      <c r="B263" s="17">
        <v>3.6</v>
      </c>
      <c r="C263" s="10">
        <v>11.072</v>
      </c>
      <c r="D263" s="10">
        <f t="shared" si="18"/>
        <v>559.5682598772902</v>
      </c>
      <c r="E263" s="10">
        <f t="shared" si="19"/>
        <v>2.014445735558245</v>
      </c>
      <c r="F263" s="10">
        <f t="shared" si="22"/>
        <v>5.260661389786378</v>
      </c>
      <c r="H263" s="10">
        <v>10.943</v>
      </c>
      <c r="I263" s="10">
        <v>3.700000000000081</v>
      </c>
      <c r="J263" s="10">
        <f t="shared" si="20"/>
        <v>558.6578640322705</v>
      </c>
      <c r="K263" s="10">
        <f t="shared" si="21"/>
        <v>2.067034096919446</v>
      </c>
      <c r="L263" s="10">
        <f t="shared" si="23"/>
        <v>5.1986781778433455</v>
      </c>
    </row>
    <row r="264" spans="1:12" ht="15">
      <c r="A264" s="10">
        <v>11.09</v>
      </c>
      <c r="B264" s="17">
        <v>4</v>
      </c>
      <c r="C264" s="10">
        <v>11.11</v>
      </c>
      <c r="D264" s="10">
        <f t="shared" si="18"/>
        <v>559.860557314449</v>
      </c>
      <c r="E264" s="10">
        <f t="shared" si="19"/>
        <v>2.2394422292577962</v>
      </c>
      <c r="F264" s="10">
        <f t="shared" si="22"/>
        <v>5.28080584714196</v>
      </c>
      <c r="H264" s="10">
        <v>10.98</v>
      </c>
      <c r="I264" s="10">
        <v>3.6999999999999034</v>
      </c>
      <c r="J264" s="10">
        <f t="shared" si="20"/>
        <v>558.9628750464991</v>
      </c>
      <c r="K264" s="10">
        <f t="shared" si="21"/>
        <v>2.0681626376719926</v>
      </c>
      <c r="L264" s="10">
        <f t="shared" si="23"/>
        <v>5.21934851881254</v>
      </c>
    </row>
    <row r="265" spans="1:12" ht="15">
      <c r="A265" s="10">
        <v>11.13</v>
      </c>
      <c r="B265" s="17">
        <v>5.5</v>
      </c>
      <c r="C265" s="10">
        <v>11.1575</v>
      </c>
      <c r="D265" s="10">
        <f aca="true" t="shared" si="24" ref="D265:D328">336.3562+(39.52742*A265)+(-2.53376)*(A265^2)+(0.082381)*(A265^3)+(-0.001031)*A265^4</f>
        <v>560.183649290185</v>
      </c>
      <c r="E265" s="10">
        <f aca="true" t="shared" si="25" ref="E265:E328">B265*(D265/1000)</f>
        <v>3.081010071096018</v>
      </c>
      <c r="F265" s="10">
        <f t="shared" si="22"/>
        <v>5.303200269434538</v>
      </c>
      <c r="H265" s="10">
        <v>11.017</v>
      </c>
      <c r="I265" s="10">
        <v>3.700000000000081</v>
      </c>
      <c r="J265" s="10">
        <f aca="true" t="shared" si="26" ref="J265:J328">336.3562+(39.52742*H265)+(-2.53376)*(H265^2)+(0.082381)*(H265^3)+(-0.001031)*H265^4</f>
        <v>559.2663365775013</v>
      </c>
      <c r="K265" s="10">
        <f aca="true" t="shared" si="27" ref="K265:K328">I265*(J265/1000)</f>
        <v>2.0692854453368</v>
      </c>
      <c r="L265" s="10">
        <f t="shared" si="23"/>
        <v>5.24003014518926</v>
      </c>
    </row>
    <row r="266" spans="1:12" ht="15">
      <c r="A266" s="10">
        <v>11.185</v>
      </c>
      <c r="B266" s="17">
        <v>4.2</v>
      </c>
      <c r="C266" s="10">
        <v>11.206</v>
      </c>
      <c r="D266" s="10">
        <f t="shared" si="24"/>
        <v>560.6250331921751</v>
      </c>
      <c r="E266" s="10">
        <f t="shared" si="25"/>
        <v>2.3546251394071356</v>
      </c>
      <c r="F266" s="10">
        <f aca="true" t="shared" si="28" ref="F266:F329">F265+(E265/100)</f>
        <v>5.334010370145498</v>
      </c>
      <c r="H266" s="10">
        <v>11.054</v>
      </c>
      <c r="I266" s="10">
        <v>3.599999999999959</v>
      </c>
      <c r="J266" s="10">
        <f t="shared" si="26"/>
        <v>559.5682598772902</v>
      </c>
      <c r="K266" s="10">
        <f t="shared" si="27"/>
        <v>2.0144457355582217</v>
      </c>
      <c r="L266" s="10">
        <f aca="true" t="shared" si="29" ref="L266:L329">L265+(K265/100)</f>
        <v>5.260722999642628</v>
      </c>
    </row>
    <row r="267" spans="1:12" ht="15">
      <c r="A267" s="10">
        <v>11.227</v>
      </c>
      <c r="B267" s="17">
        <v>4.2</v>
      </c>
      <c r="C267" s="10">
        <v>11.248000000000001</v>
      </c>
      <c r="D267" s="10">
        <f t="shared" si="24"/>
        <v>560.9598744097742</v>
      </c>
      <c r="E267" s="10">
        <f t="shared" si="25"/>
        <v>2.356031472521052</v>
      </c>
      <c r="F267" s="10">
        <f t="shared" si="28"/>
        <v>5.35755662153957</v>
      </c>
      <c r="H267" s="10">
        <v>11.09</v>
      </c>
      <c r="I267" s="10">
        <v>4.000000000000092</v>
      </c>
      <c r="J267" s="10">
        <f t="shared" si="26"/>
        <v>559.860557314449</v>
      </c>
      <c r="K267" s="10">
        <f t="shared" si="27"/>
        <v>2.2394422292578477</v>
      </c>
      <c r="L267" s="10">
        <f t="shared" si="29"/>
        <v>5.28086745699821</v>
      </c>
    </row>
    <row r="268" spans="1:12" ht="15">
      <c r="A268" s="10">
        <v>11.269</v>
      </c>
      <c r="B268" s="17">
        <v>4.2</v>
      </c>
      <c r="C268" s="10">
        <v>11.29</v>
      </c>
      <c r="D268" s="10">
        <f t="shared" si="24"/>
        <v>561.2928147233331</v>
      </c>
      <c r="E268" s="10">
        <f t="shared" si="25"/>
        <v>2.357429821837999</v>
      </c>
      <c r="F268" s="10">
        <f t="shared" si="28"/>
        <v>5.38111693626478</v>
      </c>
      <c r="H268" s="10">
        <v>11.13</v>
      </c>
      <c r="I268" s="10">
        <v>5.499999999999972</v>
      </c>
      <c r="J268" s="10">
        <f t="shared" si="26"/>
        <v>560.183649290185</v>
      </c>
      <c r="K268" s="10">
        <f t="shared" si="27"/>
        <v>3.081010071096002</v>
      </c>
      <c r="L268" s="10">
        <f t="shared" si="29"/>
        <v>5.303261879290788</v>
      </c>
    </row>
    <row r="269" spans="1:12" ht="15">
      <c r="A269" s="10">
        <v>11.311</v>
      </c>
      <c r="B269" s="17">
        <v>4.2</v>
      </c>
      <c r="C269" s="10">
        <v>11.332</v>
      </c>
      <c r="D269" s="10">
        <f t="shared" si="24"/>
        <v>561.6238701333026</v>
      </c>
      <c r="E269" s="10">
        <f t="shared" si="25"/>
        <v>2.358820254559871</v>
      </c>
      <c r="F269" s="10">
        <f t="shared" si="28"/>
        <v>5.40469123448316</v>
      </c>
      <c r="H269" s="10">
        <v>11.185</v>
      </c>
      <c r="I269" s="10">
        <v>4.1999999999999815</v>
      </c>
      <c r="J269" s="10">
        <f t="shared" si="26"/>
        <v>560.6250331921751</v>
      </c>
      <c r="K269" s="10">
        <f t="shared" si="27"/>
        <v>2.3546251394071254</v>
      </c>
      <c r="L269" s="10">
        <f t="shared" si="29"/>
        <v>5.334071980001748</v>
      </c>
    </row>
    <row r="270" spans="1:12" ht="15">
      <c r="A270" s="10">
        <v>11.353</v>
      </c>
      <c r="B270" s="17">
        <v>4.2</v>
      </c>
      <c r="C270" s="10">
        <v>11.373999999999999</v>
      </c>
      <c r="D270" s="10">
        <f t="shared" si="24"/>
        <v>561.9530565631383</v>
      </c>
      <c r="E270" s="10">
        <f t="shared" si="25"/>
        <v>2.3602028375651805</v>
      </c>
      <c r="F270" s="10">
        <f t="shared" si="28"/>
        <v>5.428279437028759</v>
      </c>
      <c r="H270" s="10">
        <v>11.227</v>
      </c>
      <c r="I270" s="10">
        <v>4.1999999999999815</v>
      </c>
      <c r="J270" s="10">
        <f t="shared" si="26"/>
        <v>560.9598744097742</v>
      </c>
      <c r="K270" s="10">
        <f t="shared" si="27"/>
        <v>2.3560314725210416</v>
      </c>
      <c r="L270" s="10">
        <f t="shared" si="29"/>
        <v>5.357618231395819</v>
      </c>
    </row>
    <row r="271" spans="1:12" ht="15">
      <c r="A271" s="10">
        <v>11.395</v>
      </c>
      <c r="B271" s="17">
        <v>4.2</v>
      </c>
      <c r="C271" s="10">
        <v>11.416</v>
      </c>
      <c r="D271" s="10">
        <f t="shared" si="24"/>
        <v>562.2803898592994</v>
      </c>
      <c r="E271" s="10">
        <f t="shared" si="25"/>
        <v>2.3615776374090576</v>
      </c>
      <c r="F271" s="10">
        <f t="shared" si="28"/>
        <v>5.45188146540441</v>
      </c>
      <c r="H271" s="10">
        <v>11.269</v>
      </c>
      <c r="I271" s="10">
        <v>4.1999999999999815</v>
      </c>
      <c r="J271" s="10">
        <f t="shared" si="26"/>
        <v>561.2928147233331</v>
      </c>
      <c r="K271" s="10">
        <f t="shared" si="27"/>
        <v>2.357429821837989</v>
      </c>
      <c r="L271" s="10">
        <f t="shared" si="29"/>
        <v>5.3811785461210295</v>
      </c>
    </row>
    <row r="272" spans="1:12" ht="15">
      <c r="A272" s="10">
        <v>11.437</v>
      </c>
      <c r="B272" s="17">
        <v>4.2</v>
      </c>
      <c r="C272" s="10">
        <v>11.457999999999998</v>
      </c>
      <c r="D272" s="10">
        <f t="shared" si="24"/>
        <v>562.6058857912498</v>
      </c>
      <c r="E272" s="10">
        <f t="shared" si="25"/>
        <v>2.362944720323249</v>
      </c>
      <c r="F272" s="10">
        <f t="shared" si="28"/>
        <v>5.475497241778501</v>
      </c>
      <c r="H272" s="10">
        <v>11.311</v>
      </c>
      <c r="I272" s="10">
        <v>4.1999999999999815</v>
      </c>
      <c r="J272" s="10">
        <f t="shared" si="26"/>
        <v>561.6238701333026</v>
      </c>
      <c r="K272" s="10">
        <f t="shared" si="27"/>
        <v>2.3588202545598604</v>
      </c>
      <c r="L272" s="10">
        <f t="shared" si="29"/>
        <v>5.404752844339409</v>
      </c>
    </row>
    <row r="273" spans="1:12" ht="15">
      <c r="A273" s="10">
        <v>11.479</v>
      </c>
      <c r="B273" s="17">
        <v>4.2</v>
      </c>
      <c r="C273" s="10">
        <v>11.5</v>
      </c>
      <c r="D273" s="10">
        <f t="shared" si="24"/>
        <v>562.9295600514573</v>
      </c>
      <c r="E273" s="10">
        <f t="shared" si="25"/>
        <v>2.364304152216121</v>
      </c>
      <c r="F273" s="10">
        <f t="shared" si="28"/>
        <v>5.499126688981733</v>
      </c>
      <c r="H273" s="10">
        <v>11.353</v>
      </c>
      <c r="I273" s="10">
        <v>4.1999999999999815</v>
      </c>
      <c r="J273" s="10">
        <f t="shared" si="26"/>
        <v>561.9530565631383</v>
      </c>
      <c r="K273" s="10">
        <f t="shared" si="27"/>
        <v>2.3602028375651702</v>
      </c>
      <c r="L273" s="10">
        <f t="shared" si="29"/>
        <v>5.4283410468850075</v>
      </c>
    </row>
    <row r="274" spans="1:12" ht="15">
      <c r="A274" s="10">
        <v>11.521</v>
      </c>
      <c r="B274" s="17">
        <v>4.2</v>
      </c>
      <c r="C274" s="10">
        <v>11.542000000000002</v>
      </c>
      <c r="D274" s="10">
        <f t="shared" si="24"/>
        <v>563.2514282553936</v>
      </c>
      <c r="E274" s="10">
        <f t="shared" si="25"/>
        <v>2.3656559986726533</v>
      </c>
      <c r="F274" s="10">
        <f t="shared" si="28"/>
        <v>5.522769730503895</v>
      </c>
      <c r="H274" s="10">
        <v>11.395</v>
      </c>
      <c r="I274" s="10">
        <v>4.1999999999999815</v>
      </c>
      <c r="J274" s="10">
        <f t="shared" si="26"/>
        <v>562.2803898592994</v>
      </c>
      <c r="K274" s="10">
        <f t="shared" si="27"/>
        <v>2.361577637409047</v>
      </c>
      <c r="L274" s="10">
        <f t="shared" si="29"/>
        <v>5.451943075260659</v>
      </c>
    </row>
    <row r="275" spans="1:12" ht="15">
      <c r="A275" s="10">
        <v>11.563</v>
      </c>
      <c r="B275" s="17">
        <v>4.2</v>
      </c>
      <c r="C275" s="10">
        <v>11.584</v>
      </c>
      <c r="D275" s="10">
        <f t="shared" si="24"/>
        <v>563.5715059415355</v>
      </c>
      <c r="E275" s="10">
        <f t="shared" si="25"/>
        <v>2.367000324954449</v>
      </c>
      <c r="F275" s="10">
        <f t="shared" si="28"/>
        <v>5.546426290490621</v>
      </c>
      <c r="H275" s="10">
        <v>11.437</v>
      </c>
      <c r="I275" s="10">
        <v>4.1999999999999815</v>
      </c>
      <c r="J275" s="10">
        <f t="shared" si="26"/>
        <v>562.6058857912498</v>
      </c>
      <c r="K275" s="10">
        <f t="shared" si="27"/>
        <v>2.362944720323239</v>
      </c>
      <c r="L275" s="10">
        <f t="shared" si="29"/>
        <v>5.47555885163475</v>
      </c>
    </row>
    <row r="276" spans="1:12" ht="15">
      <c r="A276" s="10">
        <v>11.605</v>
      </c>
      <c r="B276" s="17">
        <v>4.2</v>
      </c>
      <c r="C276" s="10">
        <v>11.626000000000001</v>
      </c>
      <c r="D276" s="10">
        <f t="shared" si="24"/>
        <v>563.8898085713633</v>
      </c>
      <c r="E276" s="10">
        <f t="shared" si="25"/>
        <v>2.368337195999726</v>
      </c>
      <c r="F276" s="10">
        <f t="shared" si="28"/>
        <v>5.570096293740166</v>
      </c>
      <c r="H276" s="10">
        <v>11.479</v>
      </c>
      <c r="I276" s="10">
        <v>4.200000000000159</v>
      </c>
      <c r="J276" s="10">
        <f t="shared" si="26"/>
        <v>562.9295600514573</v>
      </c>
      <c r="K276" s="10">
        <f t="shared" si="27"/>
        <v>2.3643041522162105</v>
      </c>
      <c r="L276" s="10">
        <f t="shared" si="29"/>
        <v>5.499188298837982</v>
      </c>
    </row>
    <row r="277" spans="1:12" ht="15">
      <c r="A277" s="10">
        <v>11.647</v>
      </c>
      <c r="B277" s="17">
        <v>5</v>
      </c>
      <c r="C277" s="10">
        <v>11.672</v>
      </c>
      <c r="D277" s="10">
        <f t="shared" si="24"/>
        <v>564.2063515293611</v>
      </c>
      <c r="E277" s="10">
        <f t="shared" si="25"/>
        <v>2.8210317576468054</v>
      </c>
      <c r="F277" s="10">
        <f t="shared" si="28"/>
        <v>5.593779665700163</v>
      </c>
      <c r="H277" s="10">
        <v>11.521</v>
      </c>
      <c r="I277" s="10">
        <v>4.1999999999999815</v>
      </c>
      <c r="J277" s="10">
        <f t="shared" si="26"/>
        <v>563.2514282553936</v>
      </c>
      <c r="K277" s="10">
        <f t="shared" si="27"/>
        <v>2.365655998672643</v>
      </c>
      <c r="L277" s="10">
        <f t="shared" si="29"/>
        <v>5.522831340360145</v>
      </c>
    </row>
    <row r="278" spans="1:12" ht="15">
      <c r="A278" s="10">
        <v>11.697</v>
      </c>
      <c r="B278" s="17">
        <v>5</v>
      </c>
      <c r="C278" s="10">
        <v>11.722</v>
      </c>
      <c r="D278" s="10">
        <f t="shared" si="24"/>
        <v>564.5809152483083</v>
      </c>
      <c r="E278" s="10">
        <f t="shared" si="25"/>
        <v>2.822904576241542</v>
      </c>
      <c r="F278" s="10">
        <f t="shared" si="28"/>
        <v>5.621989983276631</v>
      </c>
      <c r="H278" s="10">
        <v>11.563</v>
      </c>
      <c r="I278" s="10">
        <v>4.1999999999999815</v>
      </c>
      <c r="J278" s="10">
        <f t="shared" si="26"/>
        <v>563.5715059415355</v>
      </c>
      <c r="K278" s="10">
        <f t="shared" si="27"/>
        <v>2.3670003249544385</v>
      </c>
      <c r="L278" s="10">
        <f t="shared" si="29"/>
        <v>5.546487900346871</v>
      </c>
    </row>
    <row r="279" spans="1:12" ht="15">
      <c r="A279" s="10">
        <v>11.747</v>
      </c>
      <c r="B279" s="17">
        <v>4.2</v>
      </c>
      <c r="C279" s="10">
        <v>11.768</v>
      </c>
      <c r="D279" s="10">
        <f t="shared" si="24"/>
        <v>564.9530324760309</v>
      </c>
      <c r="E279" s="10">
        <f t="shared" si="25"/>
        <v>2.37280273639933</v>
      </c>
      <c r="F279" s="10">
        <f t="shared" si="28"/>
        <v>5.650219029039047</v>
      </c>
      <c r="H279" s="10">
        <v>11.605</v>
      </c>
      <c r="I279" s="10">
        <v>4.1999999999999815</v>
      </c>
      <c r="J279" s="10">
        <f t="shared" si="26"/>
        <v>563.8898085713633</v>
      </c>
      <c r="K279" s="10">
        <f t="shared" si="27"/>
        <v>2.368337195999716</v>
      </c>
      <c r="L279" s="10">
        <f t="shared" si="29"/>
        <v>5.5701579035964155</v>
      </c>
    </row>
    <row r="280" spans="1:12" ht="15">
      <c r="A280" s="10">
        <v>11.789</v>
      </c>
      <c r="B280" s="17">
        <v>4.2</v>
      </c>
      <c r="C280" s="10">
        <v>11.81</v>
      </c>
      <c r="D280" s="10">
        <f t="shared" si="24"/>
        <v>565.2637389804745</v>
      </c>
      <c r="E280" s="10">
        <f t="shared" si="25"/>
        <v>2.374107703717993</v>
      </c>
      <c r="F280" s="10">
        <f t="shared" si="28"/>
        <v>5.67394705640304</v>
      </c>
      <c r="H280" s="10">
        <v>11.647</v>
      </c>
      <c r="I280" s="10">
        <v>4.999999999999893</v>
      </c>
      <c r="J280" s="10">
        <f t="shared" si="26"/>
        <v>564.2063515293611</v>
      </c>
      <c r="K280" s="10">
        <f t="shared" si="27"/>
        <v>2.821031757646745</v>
      </c>
      <c r="L280" s="10">
        <f t="shared" si="29"/>
        <v>5.593841275556413</v>
      </c>
    </row>
    <row r="281" spans="1:12" ht="15">
      <c r="A281" s="10">
        <v>11.831</v>
      </c>
      <c r="B281" s="17">
        <v>4.2</v>
      </c>
      <c r="C281" s="10">
        <v>11.852</v>
      </c>
      <c r="D281" s="10">
        <f t="shared" si="24"/>
        <v>565.5727523042451</v>
      </c>
      <c r="E281" s="10">
        <f t="shared" si="25"/>
        <v>2.3754055596778296</v>
      </c>
      <c r="F281" s="10">
        <f t="shared" si="28"/>
        <v>5.697688133440219</v>
      </c>
      <c r="H281" s="10">
        <v>11.697</v>
      </c>
      <c r="I281" s="10">
        <v>5.000000000000071</v>
      </c>
      <c r="J281" s="10">
        <f t="shared" si="26"/>
        <v>564.5809152483083</v>
      </c>
      <c r="K281" s="10">
        <f t="shared" si="27"/>
        <v>2.822904576241582</v>
      </c>
      <c r="L281" s="10">
        <f t="shared" si="29"/>
        <v>5.6220515931328805</v>
      </c>
    </row>
    <row r="282" spans="1:12" ht="15">
      <c r="A282" s="10">
        <v>11.873</v>
      </c>
      <c r="B282" s="17">
        <v>4.2</v>
      </c>
      <c r="C282" s="10">
        <v>11.893999999999998</v>
      </c>
      <c r="D282" s="10">
        <f t="shared" si="24"/>
        <v>565.8800874175168</v>
      </c>
      <c r="E282" s="10">
        <f t="shared" si="25"/>
        <v>2.3766963671535706</v>
      </c>
      <c r="F282" s="10">
        <f t="shared" si="28"/>
        <v>5.721442189036997</v>
      </c>
      <c r="H282" s="10">
        <v>11.747</v>
      </c>
      <c r="I282" s="10">
        <v>4.1999999999999815</v>
      </c>
      <c r="J282" s="10">
        <f t="shared" si="26"/>
        <v>564.9530324760309</v>
      </c>
      <c r="K282" s="10">
        <f t="shared" si="27"/>
        <v>2.3728027363993194</v>
      </c>
      <c r="L282" s="10">
        <f t="shared" si="29"/>
        <v>5.650280638895296</v>
      </c>
    </row>
    <row r="283" spans="1:12" ht="15">
      <c r="A283" s="10">
        <v>11.915</v>
      </c>
      <c r="B283" s="17">
        <v>4.2</v>
      </c>
      <c r="C283" s="10">
        <v>11.936</v>
      </c>
      <c r="D283" s="10">
        <f t="shared" si="24"/>
        <v>566.1857592134675</v>
      </c>
      <c r="E283" s="10">
        <f t="shared" si="25"/>
        <v>2.3779801886965637</v>
      </c>
      <c r="F283" s="10">
        <f t="shared" si="28"/>
        <v>5.745209152708533</v>
      </c>
      <c r="H283" s="10">
        <v>11.789</v>
      </c>
      <c r="I283" s="10">
        <v>4.1999999999999815</v>
      </c>
      <c r="J283" s="10">
        <f t="shared" si="26"/>
        <v>565.2637389804745</v>
      </c>
      <c r="K283" s="10">
        <f t="shared" si="27"/>
        <v>2.3741077037179825</v>
      </c>
      <c r="L283" s="10">
        <f t="shared" si="29"/>
        <v>5.674008666259289</v>
      </c>
    </row>
    <row r="284" spans="1:12" ht="15">
      <c r="A284" s="10">
        <v>11.957</v>
      </c>
      <c r="B284" s="17">
        <v>4.2</v>
      </c>
      <c r="C284" s="10">
        <v>11.978000000000002</v>
      </c>
      <c r="D284" s="10">
        <f t="shared" si="24"/>
        <v>566.4897825082794</v>
      </c>
      <c r="E284" s="10">
        <f t="shared" si="25"/>
        <v>2.3792570865347735</v>
      </c>
      <c r="F284" s="10">
        <f t="shared" si="28"/>
        <v>5.768988954595499</v>
      </c>
      <c r="H284" s="10">
        <v>11.831</v>
      </c>
      <c r="I284" s="10">
        <v>4.1999999999999815</v>
      </c>
      <c r="J284" s="10">
        <f t="shared" si="26"/>
        <v>565.5727523042451</v>
      </c>
      <c r="K284" s="10">
        <f t="shared" si="27"/>
        <v>2.375405559677819</v>
      </c>
      <c r="L284" s="10">
        <f t="shared" si="29"/>
        <v>5.697749743296469</v>
      </c>
    </row>
    <row r="285" spans="1:12" ht="15">
      <c r="A285" s="10">
        <v>11.999</v>
      </c>
      <c r="B285" s="17">
        <v>4.2</v>
      </c>
      <c r="C285" s="10">
        <v>12.02</v>
      </c>
      <c r="D285" s="10">
        <f t="shared" si="24"/>
        <v>566.792172041139</v>
      </c>
      <c r="E285" s="10">
        <f t="shared" si="25"/>
        <v>2.3805271225727838</v>
      </c>
      <c r="F285" s="10">
        <f t="shared" si="28"/>
        <v>5.792781525460847</v>
      </c>
      <c r="H285" s="10">
        <v>11.873</v>
      </c>
      <c r="I285" s="10">
        <v>4.1999999999999815</v>
      </c>
      <c r="J285" s="10">
        <f t="shared" si="26"/>
        <v>565.8800874175168</v>
      </c>
      <c r="K285" s="10">
        <f t="shared" si="27"/>
        <v>2.3766963671535604</v>
      </c>
      <c r="L285" s="10">
        <f t="shared" si="29"/>
        <v>5.721503798893247</v>
      </c>
    </row>
    <row r="286" spans="1:12" ht="15">
      <c r="A286" s="10">
        <v>12.041</v>
      </c>
      <c r="B286" s="17">
        <v>4.2</v>
      </c>
      <c r="C286" s="10">
        <v>12.062000000000001</v>
      </c>
      <c r="D286" s="10">
        <f t="shared" si="24"/>
        <v>567.0929424742371</v>
      </c>
      <c r="E286" s="10">
        <f t="shared" si="25"/>
        <v>2.381790358391796</v>
      </c>
      <c r="F286" s="10">
        <f t="shared" si="28"/>
        <v>5.8165867966865745</v>
      </c>
      <c r="H286" s="10">
        <v>11.915</v>
      </c>
      <c r="I286" s="10">
        <v>4.200000000000159</v>
      </c>
      <c r="J286" s="10">
        <f t="shared" si="26"/>
        <v>566.1857592134675</v>
      </c>
      <c r="K286" s="10">
        <f t="shared" si="27"/>
        <v>2.3779801886966534</v>
      </c>
      <c r="L286" s="10">
        <f t="shared" si="29"/>
        <v>5.7452707625647825</v>
      </c>
    </row>
    <row r="287" spans="1:12" ht="15">
      <c r="A287" s="10">
        <v>12.083</v>
      </c>
      <c r="B287" s="17">
        <v>4.2</v>
      </c>
      <c r="C287" s="10">
        <v>12.104</v>
      </c>
      <c r="D287" s="10">
        <f t="shared" si="24"/>
        <v>567.3921083927683</v>
      </c>
      <c r="E287" s="10">
        <f t="shared" si="25"/>
        <v>2.3830468552496265</v>
      </c>
      <c r="F287" s="10">
        <f t="shared" si="28"/>
        <v>5.840404700270493</v>
      </c>
      <c r="H287" s="10">
        <v>11.957</v>
      </c>
      <c r="I287" s="10">
        <v>4.1999999999999815</v>
      </c>
      <c r="J287" s="10">
        <f t="shared" si="26"/>
        <v>566.4897825082794</v>
      </c>
      <c r="K287" s="10">
        <f t="shared" si="27"/>
        <v>2.379257086534763</v>
      </c>
      <c r="L287" s="10">
        <f t="shared" si="29"/>
        <v>5.769050564451749</v>
      </c>
    </row>
    <row r="288" spans="1:12" ht="15">
      <c r="A288" s="10">
        <v>12.125</v>
      </c>
      <c r="B288" s="17">
        <v>5.5</v>
      </c>
      <c r="C288" s="10">
        <v>12.1525</v>
      </c>
      <c r="D288" s="10">
        <f t="shared" si="24"/>
        <v>567.6896843049316</v>
      </c>
      <c r="E288" s="10">
        <f t="shared" si="25"/>
        <v>3.1222932636771237</v>
      </c>
      <c r="F288" s="10">
        <f t="shared" si="28"/>
        <v>5.864235168822989</v>
      </c>
      <c r="H288" s="10">
        <v>11.999</v>
      </c>
      <c r="I288" s="10">
        <v>4.1999999999999815</v>
      </c>
      <c r="J288" s="10">
        <f t="shared" si="26"/>
        <v>566.792172041139</v>
      </c>
      <c r="K288" s="10">
        <f t="shared" si="27"/>
        <v>2.380527122572773</v>
      </c>
      <c r="L288" s="10">
        <f t="shared" si="29"/>
        <v>5.792843135317097</v>
      </c>
    </row>
    <row r="289" spans="1:12" ht="15">
      <c r="A289" s="10">
        <v>12.18</v>
      </c>
      <c r="B289" s="17">
        <v>6</v>
      </c>
      <c r="C289" s="10">
        <v>12.21</v>
      </c>
      <c r="D289" s="10">
        <f t="shared" si="24"/>
        <v>568.0769867224734</v>
      </c>
      <c r="E289" s="10">
        <f t="shared" si="25"/>
        <v>3.4084619203348403</v>
      </c>
      <c r="F289" s="10">
        <f t="shared" si="28"/>
        <v>5.89545810145976</v>
      </c>
      <c r="H289" s="10">
        <v>12.041</v>
      </c>
      <c r="I289" s="10">
        <v>4.1999999999999815</v>
      </c>
      <c r="J289" s="10">
        <f t="shared" si="26"/>
        <v>567.0929424742371</v>
      </c>
      <c r="K289" s="10">
        <f t="shared" si="27"/>
        <v>2.3817903583917857</v>
      </c>
      <c r="L289" s="10">
        <f t="shared" si="29"/>
        <v>5.816648406542824</v>
      </c>
    </row>
    <row r="290" spans="1:12" ht="15">
      <c r="A290" s="10">
        <v>12.24</v>
      </c>
      <c r="B290" s="17">
        <v>4.7</v>
      </c>
      <c r="C290" s="10">
        <v>12.2635</v>
      </c>
      <c r="D290" s="10">
        <f t="shared" si="24"/>
        <v>568.4964547994215</v>
      </c>
      <c r="E290" s="10">
        <f t="shared" si="25"/>
        <v>2.671933337557281</v>
      </c>
      <c r="F290" s="10">
        <f t="shared" si="28"/>
        <v>5.929542720663108</v>
      </c>
      <c r="H290" s="10">
        <v>12.083</v>
      </c>
      <c r="I290" s="10">
        <v>4.1999999999999815</v>
      </c>
      <c r="J290" s="10">
        <f t="shared" si="26"/>
        <v>567.3921083927683</v>
      </c>
      <c r="K290" s="10">
        <f t="shared" si="27"/>
        <v>2.383046855249616</v>
      </c>
      <c r="L290" s="10">
        <f t="shared" si="29"/>
        <v>5.840466310126742</v>
      </c>
    </row>
    <row r="291" spans="1:12" ht="15">
      <c r="A291" s="10">
        <v>12.287</v>
      </c>
      <c r="B291" s="17">
        <v>4.7</v>
      </c>
      <c r="C291" s="10">
        <v>12.310500000000001</v>
      </c>
      <c r="D291" s="10">
        <f t="shared" si="24"/>
        <v>568.8228458888209</v>
      </c>
      <c r="E291" s="10">
        <f t="shared" si="25"/>
        <v>2.6734673756774585</v>
      </c>
      <c r="F291" s="10">
        <f t="shared" si="28"/>
        <v>5.956262054038681</v>
      </c>
      <c r="H291" s="10">
        <v>12.125</v>
      </c>
      <c r="I291" s="10">
        <v>5.499999999999972</v>
      </c>
      <c r="J291" s="10">
        <f t="shared" si="26"/>
        <v>567.6896843049316</v>
      </c>
      <c r="K291" s="10">
        <f t="shared" si="27"/>
        <v>3.1222932636771077</v>
      </c>
      <c r="L291" s="10">
        <f t="shared" si="29"/>
        <v>5.864296778679239</v>
      </c>
    </row>
    <row r="292" spans="1:12" ht="15">
      <c r="A292" s="10">
        <v>12.334</v>
      </c>
      <c r="B292" s="17">
        <v>4.7</v>
      </c>
      <c r="C292" s="10">
        <v>12.3575</v>
      </c>
      <c r="D292" s="10">
        <f t="shared" si="24"/>
        <v>569.1473327365475</v>
      </c>
      <c r="E292" s="10">
        <f t="shared" si="25"/>
        <v>2.6749924638617735</v>
      </c>
      <c r="F292" s="10">
        <f t="shared" si="28"/>
        <v>5.982996727795455</v>
      </c>
      <c r="H292" s="10">
        <v>12.18</v>
      </c>
      <c r="I292" s="10">
        <v>6.00000000000005</v>
      </c>
      <c r="J292" s="10">
        <f t="shared" si="26"/>
        <v>568.0769867224734</v>
      </c>
      <c r="K292" s="10">
        <f t="shared" si="27"/>
        <v>3.4084619203348687</v>
      </c>
      <c r="L292" s="10">
        <f t="shared" si="29"/>
        <v>5.89551971131601</v>
      </c>
    </row>
    <row r="293" spans="1:12" ht="15">
      <c r="A293" s="10">
        <v>12.381</v>
      </c>
      <c r="B293" s="17">
        <v>4.7</v>
      </c>
      <c r="C293" s="10">
        <v>12.4045</v>
      </c>
      <c r="D293" s="10">
        <f t="shared" si="24"/>
        <v>569.4699350352273</v>
      </c>
      <c r="E293" s="10">
        <f t="shared" si="25"/>
        <v>2.6765086946655687</v>
      </c>
      <c r="F293" s="10">
        <f t="shared" si="28"/>
        <v>6.009746652434073</v>
      </c>
      <c r="H293" s="10">
        <v>12.24</v>
      </c>
      <c r="I293" s="10">
        <v>4.70000000000006</v>
      </c>
      <c r="J293" s="10">
        <f t="shared" si="26"/>
        <v>568.4964547994215</v>
      </c>
      <c r="K293" s="10">
        <f t="shared" si="27"/>
        <v>2.6719333375573147</v>
      </c>
      <c r="L293" s="10">
        <f t="shared" si="29"/>
        <v>5.929604330519359</v>
      </c>
    </row>
    <row r="294" spans="1:12" ht="15">
      <c r="A294" s="10">
        <v>12.428</v>
      </c>
      <c r="B294" s="17">
        <v>4.7</v>
      </c>
      <c r="C294" s="10">
        <v>12.4515</v>
      </c>
      <c r="D294" s="10">
        <f t="shared" si="24"/>
        <v>569.7906723567439</v>
      </c>
      <c r="E294" s="10">
        <f t="shared" si="25"/>
        <v>2.6780161600766967</v>
      </c>
      <c r="F294" s="10">
        <f t="shared" si="28"/>
        <v>6.036511739380728</v>
      </c>
      <c r="H294" s="10">
        <v>12.287</v>
      </c>
      <c r="I294" s="10">
        <v>4.699999999999882</v>
      </c>
      <c r="J294" s="10">
        <f t="shared" si="26"/>
        <v>568.8228458888209</v>
      </c>
      <c r="K294" s="10">
        <f t="shared" si="27"/>
        <v>2.6734673756773915</v>
      </c>
      <c r="L294" s="10">
        <f t="shared" si="29"/>
        <v>5.956323663894932</v>
      </c>
    </row>
    <row r="295" spans="1:12" ht="15">
      <c r="A295" s="10">
        <v>12.475</v>
      </c>
      <c r="B295" s="17">
        <v>4.7</v>
      </c>
      <c r="C295" s="10">
        <v>12.4985</v>
      </c>
      <c r="D295" s="10">
        <f t="shared" si="24"/>
        <v>570.1095641522378</v>
      </c>
      <c r="E295" s="10">
        <f t="shared" si="25"/>
        <v>2.6795149515155177</v>
      </c>
      <c r="F295" s="10">
        <f t="shared" si="28"/>
        <v>6.063291900981495</v>
      </c>
      <c r="H295" s="10">
        <v>12.334</v>
      </c>
      <c r="I295" s="10">
        <v>4.70000000000006</v>
      </c>
      <c r="J295" s="10">
        <f t="shared" si="26"/>
        <v>569.1473327365475</v>
      </c>
      <c r="K295" s="10">
        <f t="shared" si="27"/>
        <v>2.6749924638618072</v>
      </c>
      <c r="L295" s="10">
        <f t="shared" si="29"/>
        <v>5.983058337651706</v>
      </c>
    </row>
    <row r="296" spans="1:12" ht="15">
      <c r="A296" s="10">
        <v>12.522</v>
      </c>
      <c r="B296" s="17">
        <v>4.7</v>
      </c>
      <c r="C296" s="10">
        <v>12.5455</v>
      </c>
      <c r="D296" s="10">
        <f t="shared" si="24"/>
        <v>570.4266297521069</v>
      </c>
      <c r="E296" s="10">
        <f t="shared" si="25"/>
        <v>2.6810051598349025</v>
      </c>
      <c r="F296" s="10">
        <f t="shared" si="28"/>
        <v>6.09008705049665</v>
      </c>
      <c r="H296" s="10">
        <v>12.381</v>
      </c>
      <c r="I296" s="10">
        <v>4.70000000000006</v>
      </c>
      <c r="J296" s="10">
        <f t="shared" si="26"/>
        <v>569.4699350352273</v>
      </c>
      <c r="K296" s="10">
        <f t="shared" si="27"/>
        <v>2.6765086946656025</v>
      </c>
      <c r="L296" s="10">
        <f t="shared" si="29"/>
        <v>6.009808262290324</v>
      </c>
    </row>
    <row r="297" spans="1:12" ht="15">
      <c r="A297" s="10">
        <v>12.569</v>
      </c>
      <c r="B297" s="17">
        <v>4.8</v>
      </c>
      <c r="C297" s="10">
        <v>12.593</v>
      </c>
      <c r="D297" s="10">
        <f t="shared" si="24"/>
        <v>570.741888366006</v>
      </c>
      <c r="E297" s="10">
        <f t="shared" si="25"/>
        <v>2.739561064156829</v>
      </c>
      <c r="F297" s="10">
        <f t="shared" si="28"/>
        <v>6.116897102094999</v>
      </c>
      <c r="H297" s="10">
        <v>12.428</v>
      </c>
      <c r="I297" s="10">
        <v>4.699999999999882</v>
      </c>
      <c r="J297" s="10">
        <f t="shared" si="26"/>
        <v>569.7906723567439</v>
      </c>
      <c r="K297" s="10">
        <f t="shared" si="27"/>
        <v>2.6780161600766292</v>
      </c>
      <c r="L297" s="10">
        <f t="shared" si="29"/>
        <v>6.03657334923698</v>
      </c>
    </row>
    <row r="298" spans="1:12" ht="15">
      <c r="A298" s="10">
        <v>12.617</v>
      </c>
      <c r="B298" s="17">
        <v>6</v>
      </c>
      <c r="C298" s="10">
        <v>12.647</v>
      </c>
      <c r="D298" s="10">
        <f t="shared" si="24"/>
        <v>571.0620093867676</v>
      </c>
      <c r="E298" s="10">
        <f t="shared" si="25"/>
        <v>3.4263720563206057</v>
      </c>
      <c r="F298" s="10">
        <f t="shared" si="28"/>
        <v>6.144292712736568</v>
      </c>
      <c r="H298" s="10">
        <v>12.475</v>
      </c>
      <c r="I298" s="10">
        <v>4.70000000000006</v>
      </c>
      <c r="J298" s="10">
        <f t="shared" si="26"/>
        <v>570.1095641522378</v>
      </c>
      <c r="K298" s="10">
        <f t="shared" si="27"/>
        <v>2.679514951515552</v>
      </c>
      <c r="L298" s="10">
        <f t="shared" si="29"/>
        <v>6.0633535108377465</v>
      </c>
    </row>
    <row r="299" spans="1:12" ht="15">
      <c r="A299" s="10">
        <v>12.677</v>
      </c>
      <c r="B299" s="17">
        <v>6</v>
      </c>
      <c r="C299" s="10">
        <v>12.707</v>
      </c>
      <c r="D299" s="10">
        <f t="shared" si="24"/>
        <v>571.4595690713807</v>
      </c>
      <c r="E299" s="10">
        <f t="shared" si="25"/>
        <v>3.4287574144282837</v>
      </c>
      <c r="F299" s="10">
        <f t="shared" si="28"/>
        <v>6.178556433299773</v>
      </c>
      <c r="H299" s="10">
        <v>12.522</v>
      </c>
      <c r="I299" s="10">
        <v>4.70000000000006</v>
      </c>
      <c r="J299" s="10">
        <f t="shared" si="26"/>
        <v>570.4266297521069</v>
      </c>
      <c r="K299" s="10">
        <f t="shared" si="27"/>
        <v>2.6810051598349363</v>
      </c>
      <c r="L299" s="10">
        <f t="shared" si="29"/>
        <v>6.090148660352902</v>
      </c>
    </row>
    <row r="300" spans="1:12" ht="15">
      <c r="A300" s="10">
        <v>12.737</v>
      </c>
      <c r="B300" s="17">
        <v>4.7</v>
      </c>
      <c r="C300" s="10">
        <v>12.7605</v>
      </c>
      <c r="D300" s="10">
        <f t="shared" si="24"/>
        <v>571.8542857549808</v>
      </c>
      <c r="E300" s="10">
        <f t="shared" si="25"/>
        <v>2.68771514304841</v>
      </c>
      <c r="F300" s="10">
        <f t="shared" si="28"/>
        <v>6.2128440074440565</v>
      </c>
      <c r="H300" s="10">
        <v>12.569</v>
      </c>
      <c r="I300" s="10">
        <v>4.8</v>
      </c>
      <c r="J300" s="10">
        <f t="shared" si="26"/>
        <v>570.741888366006</v>
      </c>
      <c r="K300" s="10">
        <f t="shared" si="27"/>
        <v>2.739561064156829</v>
      </c>
      <c r="L300" s="10">
        <f t="shared" si="29"/>
        <v>6.116958711951251</v>
      </c>
    </row>
    <row r="301" spans="1:12" ht="15">
      <c r="A301" s="10">
        <v>12.784</v>
      </c>
      <c r="B301" s="17">
        <v>4.7</v>
      </c>
      <c r="C301" s="10">
        <v>12.8075</v>
      </c>
      <c r="D301" s="10">
        <f t="shared" si="24"/>
        <v>572.1615199207412</v>
      </c>
      <c r="E301" s="10">
        <f t="shared" si="25"/>
        <v>2.6891591436274838</v>
      </c>
      <c r="F301" s="10">
        <f t="shared" si="28"/>
        <v>6.2397211588745405</v>
      </c>
      <c r="H301" s="10">
        <v>12.617</v>
      </c>
      <c r="I301" s="10">
        <v>5.999999999999872</v>
      </c>
      <c r="J301" s="10">
        <f t="shared" si="26"/>
        <v>571.0620093867676</v>
      </c>
      <c r="K301" s="10">
        <f t="shared" si="27"/>
        <v>3.426372056320533</v>
      </c>
      <c r="L301" s="10">
        <f t="shared" si="29"/>
        <v>6.14435432259282</v>
      </c>
    </row>
    <row r="302" spans="1:12" ht="15">
      <c r="A302" s="10">
        <v>12.831</v>
      </c>
      <c r="B302" s="17">
        <v>4.7</v>
      </c>
      <c r="C302" s="10">
        <v>12.8545</v>
      </c>
      <c r="D302" s="10">
        <f t="shared" si="24"/>
        <v>572.4670519715785</v>
      </c>
      <c r="E302" s="10">
        <f t="shared" si="25"/>
        <v>2.690595144266419</v>
      </c>
      <c r="F302" s="10">
        <f t="shared" si="28"/>
        <v>6.2666127503108155</v>
      </c>
      <c r="H302" s="10">
        <v>12.677</v>
      </c>
      <c r="I302" s="10">
        <v>6.00000000000005</v>
      </c>
      <c r="J302" s="10">
        <f t="shared" si="26"/>
        <v>571.4595690713807</v>
      </c>
      <c r="K302" s="10">
        <f t="shared" si="27"/>
        <v>3.428757414428312</v>
      </c>
      <c r="L302" s="10">
        <f t="shared" si="29"/>
        <v>6.178618043156026</v>
      </c>
    </row>
    <row r="303" spans="1:12" ht="15">
      <c r="A303" s="10">
        <v>12.878</v>
      </c>
      <c r="B303" s="17">
        <v>4.7</v>
      </c>
      <c r="C303" s="10">
        <v>12.9015</v>
      </c>
      <c r="D303" s="10">
        <f t="shared" si="24"/>
        <v>572.7709003233279</v>
      </c>
      <c r="E303" s="10">
        <f t="shared" si="25"/>
        <v>2.692023231519641</v>
      </c>
      <c r="F303" s="10">
        <f t="shared" si="28"/>
        <v>6.29351870175348</v>
      </c>
      <c r="H303" s="10">
        <v>12.737</v>
      </c>
      <c r="I303" s="10">
        <v>4.70000000000006</v>
      </c>
      <c r="J303" s="10">
        <f t="shared" si="26"/>
        <v>571.8542857549808</v>
      </c>
      <c r="K303" s="10">
        <f t="shared" si="27"/>
        <v>2.6877151430484436</v>
      </c>
      <c r="L303" s="10">
        <f t="shared" si="29"/>
        <v>6.212905617300309</v>
      </c>
    </row>
    <row r="304" spans="1:12" ht="15">
      <c r="A304" s="10">
        <v>12.925</v>
      </c>
      <c r="B304" s="17">
        <v>4.7</v>
      </c>
      <c r="C304" s="10">
        <v>12.9485</v>
      </c>
      <c r="D304" s="10">
        <f t="shared" si="24"/>
        <v>573.0730832710817</v>
      </c>
      <c r="E304" s="10">
        <f t="shared" si="25"/>
        <v>2.6934434913740843</v>
      </c>
      <c r="F304" s="10">
        <f t="shared" si="28"/>
        <v>6.320438934068676</v>
      </c>
      <c r="H304" s="10">
        <v>12.784</v>
      </c>
      <c r="I304" s="10">
        <v>4.699999999999882</v>
      </c>
      <c r="J304" s="10">
        <f t="shared" si="26"/>
        <v>572.1615199207412</v>
      </c>
      <c r="K304" s="10">
        <f t="shared" si="27"/>
        <v>2.689159143627416</v>
      </c>
      <c r="L304" s="10">
        <f t="shared" si="29"/>
        <v>6.239782768730794</v>
      </c>
    </row>
    <row r="305" spans="1:12" ht="15">
      <c r="A305" s="10">
        <v>12.972</v>
      </c>
      <c r="B305" s="17">
        <v>4.7</v>
      </c>
      <c r="C305" s="10">
        <v>12.9955</v>
      </c>
      <c r="D305" s="10">
        <f t="shared" si="24"/>
        <v>573.3736189891891</v>
      </c>
      <c r="E305" s="10">
        <f t="shared" si="25"/>
        <v>2.694856009249189</v>
      </c>
      <c r="F305" s="10">
        <f t="shared" si="28"/>
        <v>6.347373368982417</v>
      </c>
      <c r="H305" s="10">
        <v>12.831</v>
      </c>
      <c r="I305" s="10">
        <v>4.70000000000006</v>
      </c>
      <c r="J305" s="10">
        <f t="shared" si="26"/>
        <v>572.4670519715785</v>
      </c>
      <c r="K305" s="10">
        <f t="shared" si="27"/>
        <v>2.6905951442664526</v>
      </c>
      <c r="L305" s="10">
        <f t="shared" si="29"/>
        <v>6.266674360167068</v>
      </c>
    </row>
    <row r="306" spans="1:12" ht="15">
      <c r="A306" s="10">
        <v>13.019</v>
      </c>
      <c r="B306" s="17">
        <v>4.7</v>
      </c>
      <c r="C306" s="10">
        <v>13.0425</v>
      </c>
      <c r="D306" s="10">
        <f t="shared" si="24"/>
        <v>573.6725255312571</v>
      </c>
      <c r="E306" s="10">
        <f t="shared" si="25"/>
        <v>2.696260869996908</v>
      </c>
      <c r="F306" s="10">
        <f t="shared" si="28"/>
        <v>6.374321929074909</v>
      </c>
      <c r="H306" s="10">
        <v>12.878</v>
      </c>
      <c r="I306" s="10">
        <v>4.70000000000006</v>
      </c>
      <c r="J306" s="10">
        <f t="shared" si="26"/>
        <v>572.7709003233279</v>
      </c>
      <c r="K306" s="10">
        <f t="shared" si="27"/>
        <v>2.6920232315196753</v>
      </c>
      <c r="L306" s="10">
        <f t="shared" si="29"/>
        <v>6.293580311609732</v>
      </c>
    </row>
    <row r="307" spans="1:12" ht="15">
      <c r="A307" s="10">
        <v>13.066</v>
      </c>
      <c r="B307" s="17">
        <v>4.7</v>
      </c>
      <c r="C307" s="10">
        <v>13.089500000000001</v>
      </c>
      <c r="D307" s="10">
        <f t="shared" si="24"/>
        <v>573.9698208301496</v>
      </c>
      <c r="E307" s="10">
        <f t="shared" si="25"/>
        <v>2.697658157901703</v>
      </c>
      <c r="F307" s="10">
        <f t="shared" si="28"/>
        <v>6.4012845377748775</v>
      </c>
      <c r="H307" s="10">
        <v>12.925</v>
      </c>
      <c r="I307" s="10">
        <v>4.699999999999882</v>
      </c>
      <c r="J307" s="10">
        <f t="shared" si="26"/>
        <v>573.0730832710817</v>
      </c>
      <c r="K307" s="10">
        <f t="shared" si="27"/>
        <v>2.693443491374017</v>
      </c>
      <c r="L307" s="10">
        <f t="shared" si="29"/>
        <v>6.320500543924929</v>
      </c>
    </row>
    <row r="308" spans="1:12" ht="15">
      <c r="A308" s="10">
        <v>13.113</v>
      </c>
      <c r="B308" s="17">
        <v>4.7</v>
      </c>
      <c r="C308" s="10">
        <v>13.1365</v>
      </c>
      <c r="D308" s="10">
        <f t="shared" si="24"/>
        <v>574.2655226979871</v>
      </c>
      <c r="E308" s="10">
        <f t="shared" si="25"/>
        <v>2.699047956680539</v>
      </c>
      <c r="F308" s="10">
        <f t="shared" si="28"/>
        <v>6.428261119353895</v>
      </c>
      <c r="H308" s="10">
        <v>12.972</v>
      </c>
      <c r="I308" s="10">
        <v>4.70000000000006</v>
      </c>
      <c r="J308" s="10">
        <f t="shared" si="26"/>
        <v>573.3736189891891</v>
      </c>
      <c r="K308" s="10">
        <f t="shared" si="27"/>
        <v>2.6948560092492233</v>
      </c>
      <c r="L308" s="10">
        <f t="shared" si="29"/>
        <v>6.3474349788386695</v>
      </c>
    </row>
    <row r="309" spans="1:12" ht="15">
      <c r="A309" s="10">
        <v>13.16</v>
      </c>
      <c r="B309" s="17">
        <v>6</v>
      </c>
      <c r="C309" s="10">
        <v>13.19</v>
      </c>
      <c r="D309" s="10">
        <f t="shared" si="24"/>
        <v>574.5596488261478</v>
      </c>
      <c r="E309" s="10">
        <f t="shared" si="25"/>
        <v>3.4473578929568873</v>
      </c>
      <c r="F309" s="10">
        <f t="shared" si="28"/>
        <v>6.4552515989207</v>
      </c>
      <c r="H309" s="10">
        <v>13.019</v>
      </c>
      <c r="I309" s="10">
        <v>4.70000000000006</v>
      </c>
      <c r="J309" s="10">
        <f t="shared" si="26"/>
        <v>573.6725255312571</v>
      </c>
      <c r="K309" s="10">
        <f t="shared" si="27"/>
        <v>2.696260869996942</v>
      </c>
      <c r="L309" s="10">
        <f t="shared" si="29"/>
        <v>6.374383538931162</v>
      </c>
    </row>
    <row r="310" spans="1:12" ht="15">
      <c r="A310" s="10">
        <v>13.22</v>
      </c>
      <c r="B310" s="17">
        <v>5.5</v>
      </c>
      <c r="C310" s="10">
        <v>13.2475</v>
      </c>
      <c r="D310" s="10">
        <f t="shared" si="24"/>
        <v>574.9328670831327</v>
      </c>
      <c r="E310" s="10">
        <f t="shared" si="25"/>
        <v>3.16213076895723</v>
      </c>
      <c r="F310" s="10">
        <f t="shared" si="28"/>
        <v>6.489725177850269</v>
      </c>
      <c r="H310" s="10">
        <v>13.066</v>
      </c>
      <c r="I310" s="10">
        <v>4.699999999999882</v>
      </c>
      <c r="J310" s="10">
        <f t="shared" si="26"/>
        <v>573.9698208301496</v>
      </c>
      <c r="K310" s="10">
        <f t="shared" si="27"/>
        <v>2.6976581579016354</v>
      </c>
      <c r="L310" s="10">
        <f t="shared" si="29"/>
        <v>6.4013461476311315</v>
      </c>
    </row>
    <row r="311" spans="1:12" ht="15">
      <c r="A311" s="10">
        <v>13.275</v>
      </c>
      <c r="B311" s="17">
        <v>4</v>
      </c>
      <c r="C311" s="10">
        <v>13.295</v>
      </c>
      <c r="D311" s="10">
        <f t="shared" si="24"/>
        <v>575.272784049488</v>
      </c>
      <c r="E311" s="10">
        <f t="shared" si="25"/>
        <v>2.301091136197952</v>
      </c>
      <c r="F311" s="10">
        <f t="shared" si="28"/>
        <v>6.521346485539841</v>
      </c>
      <c r="H311" s="10">
        <v>13.113</v>
      </c>
      <c r="I311" s="10">
        <v>4.70000000000006</v>
      </c>
      <c r="J311" s="10">
        <f t="shared" si="26"/>
        <v>574.2655226979871</v>
      </c>
      <c r="K311" s="10">
        <f t="shared" si="27"/>
        <v>2.699047956680573</v>
      </c>
      <c r="L311" s="10">
        <f t="shared" si="29"/>
        <v>6.428322729210148</v>
      </c>
    </row>
    <row r="312" spans="1:12" ht="15">
      <c r="A312" s="10">
        <v>13.315</v>
      </c>
      <c r="B312" s="17">
        <v>4</v>
      </c>
      <c r="C312" s="10">
        <v>13.335</v>
      </c>
      <c r="D312" s="10">
        <f t="shared" si="24"/>
        <v>575.5186911440786</v>
      </c>
      <c r="E312" s="10">
        <f t="shared" si="25"/>
        <v>2.3020747645763144</v>
      </c>
      <c r="F312" s="10">
        <f t="shared" si="28"/>
        <v>6.5443573969018205</v>
      </c>
      <c r="H312" s="10">
        <v>13.16</v>
      </c>
      <c r="I312" s="10">
        <v>6.00000000000005</v>
      </c>
      <c r="J312" s="10">
        <f t="shared" si="26"/>
        <v>574.5596488261478</v>
      </c>
      <c r="K312" s="10">
        <f t="shared" si="27"/>
        <v>3.4473578929569157</v>
      </c>
      <c r="L312" s="10">
        <f t="shared" si="29"/>
        <v>6.455313208776953</v>
      </c>
    </row>
    <row r="313" spans="1:12" ht="15">
      <c r="A313" s="10">
        <v>13.355</v>
      </c>
      <c r="B313" s="17">
        <v>4</v>
      </c>
      <c r="C313" s="10">
        <v>13.375</v>
      </c>
      <c r="D313" s="10">
        <f t="shared" si="24"/>
        <v>575.7635109946679</v>
      </c>
      <c r="E313" s="10">
        <f t="shared" si="25"/>
        <v>2.3030540439786713</v>
      </c>
      <c r="F313" s="10">
        <f t="shared" si="28"/>
        <v>6.567378144547583</v>
      </c>
      <c r="H313" s="10">
        <v>13.22</v>
      </c>
      <c r="I313" s="10">
        <v>5.499999999999972</v>
      </c>
      <c r="J313" s="10">
        <f t="shared" si="26"/>
        <v>574.9328670831327</v>
      </c>
      <c r="K313" s="10">
        <f t="shared" si="27"/>
        <v>3.162130768957214</v>
      </c>
      <c r="L313" s="10">
        <f t="shared" si="29"/>
        <v>6.489786787706523</v>
      </c>
    </row>
    <row r="314" spans="1:12" ht="15">
      <c r="A314" s="10">
        <v>13.395</v>
      </c>
      <c r="B314" s="17">
        <v>4</v>
      </c>
      <c r="C314" s="10">
        <v>13.415</v>
      </c>
      <c r="D314" s="10">
        <f t="shared" si="24"/>
        <v>576.0072541180405</v>
      </c>
      <c r="E314" s="10">
        <f t="shared" si="25"/>
        <v>2.3040290164721617</v>
      </c>
      <c r="F314" s="10">
        <f t="shared" si="28"/>
        <v>6.59040868498737</v>
      </c>
      <c r="H314" s="10">
        <v>13.275</v>
      </c>
      <c r="I314" s="10">
        <v>3.9999999999999147</v>
      </c>
      <c r="J314" s="10">
        <f t="shared" si="26"/>
        <v>575.272784049488</v>
      </c>
      <c r="K314" s="10">
        <f t="shared" si="27"/>
        <v>2.301091136197903</v>
      </c>
      <c r="L314" s="10">
        <f t="shared" si="29"/>
        <v>6.521408095396095</v>
      </c>
    </row>
    <row r="315" spans="1:12" ht="15">
      <c r="A315" s="10">
        <v>13.435</v>
      </c>
      <c r="B315" s="17">
        <v>4</v>
      </c>
      <c r="C315" s="10">
        <v>13.455</v>
      </c>
      <c r="D315" s="10">
        <f t="shared" si="24"/>
        <v>576.2499309676359</v>
      </c>
      <c r="E315" s="10">
        <f t="shared" si="25"/>
        <v>2.3049997238705435</v>
      </c>
      <c r="F315" s="10">
        <f t="shared" si="28"/>
        <v>6.6134489751520915</v>
      </c>
      <c r="H315" s="10">
        <v>13.315</v>
      </c>
      <c r="I315" s="10">
        <v>4.000000000000092</v>
      </c>
      <c r="J315" s="10">
        <f t="shared" si="26"/>
        <v>575.5186911440786</v>
      </c>
      <c r="K315" s="10">
        <f t="shared" si="27"/>
        <v>2.3020747645763677</v>
      </c>
      <c r="L315" s="10">
        <f t="shared" si="29"/>
        <v>6.544419006758074</v>
      </c>
    </row>
    <row r="316" spans="1:12" ht="15">
      <c r="A316" s="10">
        <v>13.475</v>
      </c>
      <c r="B316" s="17">
        <v>5.5</v>
      </c>
      <c r="C316" s="10">
        <v>13.5025</v>
      </c>
      <c r="D316" s="10">
        <f t="shared" si="24"/>
        <v>576.4915519335503</v>
      </c>
      <c r="E316" s="10">
        <f t="shared" si="25"/>
        <v>3.170703535634527</v>
      </c>
      <c r="F316" s="10">
        <f t="shared" si="28"/>
        <v>6.636498972390797</v>
      </c>
      <c r="H316" s="10">
        <v>13.355</v>
      </c>
      <c r="I316" s="10">
        <v>3.9999999999999147</v>
      </c>
      <c r="J316" s="10">
        <f t="shared" si="26"/>
        <v>575.7635109946679</v>
      </c>
      <c r="K316" s="10">
        <f t="shared" si="27"/>
        <v>2.303054043978622</v>
      </c>
      <c r="L316" s="10">
        <f t="shared" si="29"/>
        <v>6.567439754403837</v>
      </c>
    </row>
    <row r="317" spans="1:12" ht="15">
      <c r="A317" s="10">
        <v>13.53</v>
      </c>
      <c r="B317" s="17">
        <v>5</v>
      </c>
      <c r="C317" s="10">
        <v>13.555</v>
      </c>
      <c r="D317" s="10">
        <f t="shared" si="24"/>
        <v>576.822075660054</v>
      </c>
      <c r="E317" s="10">
        <f t="shared" si="25"/>
        <v>2.88411037830027</v>
      </c>
      <c r="F317" s="10">
        <f t="shared" si="28"/>
        <v>6.668206007747142</v>
      </c>
      <c r="H317" s="10">
        <v>13.395</v>
      </c>
      <c r="I317" s="10">
        <v>4.000000000000092</v>
      </c>
      <c r="J317" s="10">
        <f t="shared" si="26"/>
        <v>576.0072541180405</v>
      </c>
      <c r="K317" s="10">
        <f t="shared" si="27"/>
        <v>2.304029016472215</v>
      </c>
      <c r="L317" s="10">
        <f t="shared" si="29"/>
        <v>6.590470294843624</v>
      </c>
    </row>
    <row r="318" spans="1:12" ht="15">
      <c r="A318" s="10">
        <v>13.58</v>
      </c>
      <c r="B318" s="17">
        <v>4</v>
      </c>
      <c r="C318" s="10">
        <v>13.6</v>
      </c>
      <c r="D318" s="10">
        <f t="shared" si="24"/>
        <v>577.1208588300542</v>
      </c>
      <c r="E318" s="10">
        <f t="shared" si="25"/>
        <v>2.3084834353202166</v>
      </c>
      <c r="F318" s="10">
        <f t="shared" si="28"/>
        <v>6.697047111530145</v>
      </c>
      <c r="H318" s="10">
        <v>13.435</v>
      </c>
      <c r="I318" s="10">
        <v>3.9999999999999147</v>
      </c>
      <c r="J318" s="10">
        <f t="shared" si="26"/>
        <v>576.2499309676359</v>
      </c>
      <c r="K318" s="10">
        <f t="shared" si="27"/>
        <v>2.3049997238704942</v>
      </c>
      <c r="L318" s="10">
        <f t="shared" si="29"/>
        <v>6.613510585008346</v>
      </c>
    </row>
    <row r="319" spans="1:12" ht="15">
      <c r="A319" s="10">
        <v>13.62</v>
      </c>
      <c r="B319" s="17">
        <v>4</v>
      </c>
      <c r="C319" s="10">
        <v>13.64</v>
      </c>
      <c r="D319" s="10">
        <f t="shared" si="24"/>
        <v>577.3587383202079</v>
      </c>
      <c r="E319" s="10">
        <f t="shared" si="25"/>
        <v>2.3094349532808316</v>
      </c>
      <c r="F319" s="10">
        <f t="shared" si="28"/>
        <v>6.720131945883347</v>
      </c>
      <c r="H319" s="10">
        <v>13.475</v>
      </c>
      <c r="I319" s="10">
        <v>5.499999999999972</v>
      </c>
      <c r="J319" s="10">
        <f t="shared" si="26"/>
        <v>576.4915519335503</v>
      </c>
      <c r="K319" s="10">
        <f t="shared" si="27"/>
        <v>3.1707035356345106</v>
      </c>
      <c r="L319" s="10">
        <f t="shared" si="29"/>
        <v>6.636560582247052</v>
      </c>
    </row>
    <row r="320" spans="1:12" ht="15">
      <c r="A320" s="10">
        <v>13.66</v>
      </c>
      <c r="B320" s="17">
        <v>4</v>
      </c>
      <c r="C320" s="10">
        <v>13.68</v>
      </c>
      <c r="D320" s="10">
        <f t="shared" si="24"/>
        <v>577.5956091568958</v>
      </c>
      <c r="E320" s="10">
        <f t="shared" si="25"/>
        <v>2.310382436627583</v>
      </c>
      <c r="F320" s="10">
        <f t="shared" si="28"/>
        <v>6.7432262954161555</v>
      </c>
      <c r="H320" s="10">
        <v>13.53</v>
      </c>
      <c r="I320" s="10">
        <v>5.000000000000071</v>
      </c>
      <c r="J320" s="10">
        <f t="shared" si="26"/>
        <v>576.822075660054</v>
      </c>
      <c r="K320" s="10">
        <f t="shared" si="27"/>
        <v>2.884110378300311</v>
      </c>
      <c r="L320" s="10">
        <f t="shared" si="29"/>
        <v>6.668267617603397</v>
      </c>
    </row>
    <row r="321" spans="1:12" ht="15">
      <c r="A321" s="10">
        <v>13.7</v>
      </c>
      <c r="B321" s="17">
        <v>4</v>
      </c>
      <c r="C321" s="10">
        <v>13.72</v>
      </c>
      <c r="D321" s="10">
        <f t="shared" si="24"/>
        <v>577.8314813739</v>
      </c>
      <c r="E321" s="10">
        <f t="shared" si="25"/>
        <v>2.3113259254956002</v>
      </c>
      <c r="F321" s="10">
        <f t="shared" si="28"/>
        <v>6.766330119782431</v>
      </c>
      <c r="H321" s="10">
        <v>13.58</v>
      </c>
      <c r="I321" s="10">
        <v>3.9999999999999147</v>
      </c>
      <c r="J321" s="10">
        <f t="shared" si="26"/>
        <v>577.1208588300542</v>
      </c>
      <c r="K321" s="10">
        <f t="shared" si="27"/>
        <v>2.3084834353201673</v>
      </c>
      <c r="L321" s="10">
        <f t="shared" si="29"/>
        <v>6.6971087213864005</v>
      </c>
    </row>
    <row r="322" spans="1:12" ht="15">
      <c r="A322" s="10">
        <v>13.74</v>
      </c>
      <c r="B322" s="17">
        <v>4</v>
      </c>
      <c r="C322" s="10">
        <v>13.76</v>
      </c>
      <c r="D322" s="10">
        <f t="shared" si="24"/>
        <v>578.0663649416575</v>
      </c>
      <c r="E322" s="10">
        <f t="shared" si="25"/>
        <v>2.31226545976663</v>
      </c>
      <c r="F322" s="10">
        <f t="shared" si="28"/>
        <v>6.789443379037387</v>
      </c>
      <c r="H322" s="10">
        <v>13.62</v>
      </c>
      <c r="I322" s="10">
        <v>4.000000000000092</v>
      </c>
      <c r="J322" s="10">
        <f t="shared" si="26"/>
        <v>577.3587383202079</v>
      </c>
      <c r="K322" s="10">
        <f t="shared" si="27"/>
        <v>2.309434953280885</v>
      </c>
      <c r="L322" s="10">
        <f t="shared" si="29"/>
        <v>6.720193555739602</v>
      </c>
    </row>
    <row r="323" spans="1:12" ht="15">
      <c r="A323" s="10">
        <v>13.78</v>
      </c>
      <c r="B323" s="17">
        <v>4</v>
      </c>
      <c r="C323" s="10">
        <v>13.8</v>
      </c>
      <c r="D323" s="10">
        <f t="shared" si="24"/>
        <v>578.3002697672605</v>
      </c>
      <c r="E323" s="10">
        <f t="shared" si="25"/>
        <v>2.313201079069042</v>
      </c>
      <c r="F323" s="10">
        <f t="shared" si="28"/>
        <v>6.812566033635053</v>
      </c>
      <c r="H323" s="10">
        <v>13.66</v>
      </c>
      <c r="I323" s="10">
        <v>3.9999999999999147</v>
      </c>
      <c r="J323" s="10">
        <f t="shared" si="26"/>
        <v>577.5956091568958</v>
      </c>
      <c r="K323" s="10">
        <f t="shared" si="27"/>
        <v>2.310382436627534</v>
      </c>
      <c r="L323" s="10">
        <f t="shared" si="29"/>
        <v>6.74328790527241</v>
      </c>
    </row>
    <row r="324" spans="1:12" ht="15">
      <c r="A324" s="10">
        <v>13.82</v>
      </c>
      <c r="B324" s="17">
        <v>4</v>
      </c>
      <c r="C324" s="10">
        <v>13.84</v>
      </c>
      <c r="D324" s="10">
        <f t="shared" si="24"/>
        <v>578.5332056944575</v>
      </c>
      <c r="E324" s="10">
        <f t="shared" si="25"/>
        <v>2.3141328227778297</v>
      </c>
      <c r="F324" s="10">
        <f t="shared" si="28"/>
        <v>6.835698044425744</v>
      </c>
      <c r="H324" s="10">
        <v>13.7</v>
      </c>
      <c r="I324" s="10">
        <v>4.000000000000092</v>
      </c>
      <c r="J324" s="10">
        <f t="shared" si="26"/>
        <v>577.8314813739</v>
      </c>
      <c r="K324" s="10">
        <f t="shared" si="27"/>
        <v>2.3113259254956535</v>
      </c>
      <c r="L324" s="10">
        <f t="shared" si="29"/>
        <v>6.766391729638686</v>
      </c>
    </row>
    <row r="325" spans="1:12" ht="15">
      <c r="A325" s="10">
        <v>13.86</v>
      </c>
      <c r="B325" s="17">
        <v>4</v>
      </c>
      <c r="C325" s="10">
        <v>13.88</v>
      </c>
      <c r="D325" s="10">
        <f t="shared" si="24"/>
        <v>578.7651825036511</v>
      </c>
      <c r="E325" s="10">
        <f t="shared" si="25"/>
        <v>2.315060730014604</v>
      </c>
      <c r="F325" s="10">
        <f t="shared" si="28"/>
        <v>6.858839372653522</v>
      </c>
      <c r="H325" s="10">
        <v>13.74</v>
      </c>
      <c r="I325" s="10">
        <v>3.9999999999999147</v>
      </c>
      <c r="J325" s="10">
        <f t="shared" si="26"/>
        <v>578.0663649416575</v>
      </c>
      <c r="K325" s="10">
        <f t="shared" si="27"/>
        <v>2.312265459766581</v>
      </c>
      <c r="L325" s="10">
        <f t="shared" si="29"/>
        <v>6.7895049888936425</v>
      </c>
    </row>
    <row r="326" spans="1:12" ht="15">
      <c r="A326" s="10">
        <v>13.9</v>
      </c>
      <c r="B326" s="17">
        <v>4</v>
      </c>
      <c r="C326" s="10">
        <v>13.92</v>
      </c>
      <c r="D326" s="10">
        <f t="shared" si="24"/>
        <v>578.9962099119</v>
      </c>
      <c r="E326" s="10">
        <f t="shared" si="25"/>
        <v>2.3159848396476</v>
      </c>
      <c r="F326" s="10">
        <f t="shared" si="28"/>
        <v>6.881989979953668</v>
      </c>
      <c r="H326" s="10">
        <v>13.78</v>
      </c>
      <c r="I326" s="10">
        <v>4.000000000000092</v>
      </c>
      <c r="J326" s="10">
        <f t="shared" si="26"/>
        <v>578.3002697672605</v>
      </c>
      <c r="K326" s="10">
        <f t="shared" si="27"/>
        <v>2.313201079069095</v>
      </c>
      <c r="L326" s="10">
        <f t="shared" si="29"/>
        <v>6.812627643491308</v>
      </c>
    </row>
    <row r="327" spans="1:12" ht="15">
      <c r="A327" s="10">
        <v>13.94</v>
      </c>
      <c r="B327" s="17">
        <v>4</v>
      </c>
      <c r="C327" s="10">
        <v>13.96</v>
      </c>
      <c r="D327" s="10">
        <f t="shared" si="24"/>
        <v>579.2262975729182</v>
      </c>
      <c r="E327" s="10">
        <f t="shared" si="25"/>
        <v>2.3169051902916724</v>
      </c>
      <c r="F327" s="10">
        <f t="shared" si="28"/>
        <v>6.905149828350145</v>
      </c>
      <c r="H327" s="10">
        <v>13.82</v>
      </c>
      <c r="I327" s="10">
        <v>3.9999999999999147</v>
      </c>
      <c r="J327" s="10">
        <f t="shared" si="26"/>
        <v>578.5332056944575</v>
      </c>
      <c r="K327" s="10">
        <f t="shared" si="27"/>
        <v>2.3141328227777804</v>
      </c>
      <c r="L327" s="10">
        <f t="shared" si="29"/>
        <v>6.835759654282</v>
      </c>
    </row>
    <row r="328" spans="1:12" ht="15">
      <c r="A328" s="10">
        <v>13.98</v>
      </c>
      <c r="B328" s="17">
        <v>4</v>
      </c>
      <c r="C328" s="10">
        <v>14</v>
      </c>
      <c r="D328" s="10">
        <f t="shared" si="24"/>
        <v>579.455455077075</v>
      </c>
      <c r="E328" s="10">
        <f t="shared" si="25"/>
        <v>2.3178218203083003</v>
      </c>
      <c r="F328" s="10">
        <f t="shared" si="28"/>
        <v>6.9283188802530615</v>
      </c>
      <c r="H328" s="10">
        <v>13.86</v>
      </c>
      <c r="I328" s="10">
        <v>4.000000000000092</v>
      </c>
      <c r="J328" s="10">
        <f t="shared" si="26"/>
        <v>578.7651825036511</v>
      </c>
      <c r="K328" s="10">
        <f t="shared" si="27"/>
        <v>2.3150607300146575</v>
      </c>
      <c r="L328" s="10">
        <f t="shared" si="29"/>
        <v>6.858900982509778</v>
      </c>
    </row>
    <row r="329" spans="1:12" ht="15">
      <c r="A329" s="10">
        <v>14.02</v>
      </c>
      <c r="B329" s="17">
        <v>4</v>
      </c>
      <c r="C329" s="10">
        <v>14.04</v>
      </c>
      <c r="D329" s="10">
        <f aca="true" t="shared" si="30" ref="D329:D356">336.3562+(39.52742*A329)+(-2.53376)*(A329^2)+(0.082381)*(A329^3)+(-0.001031)*A329^4</f>
        <v>579.6836919513951</v>
      </c>
      <c r="E329" s="10">
        <f aca="true" t="shared" si="31" ref="E329:E356">B329*(D329/1000)</f>
        <v>2.3187347678055805</v>
      </c>
      <c r="F329" s="10">
        <f t="shared" si="28"/>
        <v>6.951497098456144</v>
      </c>
      <c r="H329" s="10">
        <v>13.9</v>
      </c>
      <c r="I329" s="10">
        <v>3.9999999999999147</v>
      </c>
      <c r="J329" s="10">
        <f aca="true" t="shared" si="32" ref="J329:J359">336.3562+(39.52742*H329)+(-2.53376)*(H329^2)+(0.082381)*(H329^3)+(-0.001031)*H329^4</f>
        <v>578.9962099119</v>
      </c>
      <c r="K329" s="10">
        <f aca="true" t="shared" si="33" ref="K329:K359">I329*(J329/1000)</f>
        <v>2.315984839647551</v>
      </c>
      <c r="L329" s="10">
        <f t="shared" si="29"/>
        <v>6.882051589809924</v>
      </c>
    </row>
    <row r="330" spans="1:12" ht="15">
      <c r="A330" s="10">
        <v>14.06</v>
      </c>
      <c r="B330" s="17">
        <v>4</v>
      </c>
      <c r="C330" s="10">
        <v>14.08</v>
      </c>
      <c r="D330" s="10">
        <f t="shared" si="30"/>
        <v>579.9110176595582</v>
      </c>
      <c r="E330" s="10">
        <f t="shared" si="31"/>
        <v>2.319644070638233</v>
      </c>
      <c r="F330" s="10">
        <f aca="true" t="shared" si="34" ref="F330:F356">F329+(E329/100)</f>
        <v>6.974684446134201</v>
      </c>
      <c r="H330" s="10">
        <v>13.94</v>
      </c>
      <c r="I330" s="10">
        <v>4.000000000000092</v>
      </c>
      <c r="J330" s="10">
        <f t="shared" si="32"/>
        <v>579.2262975729182</v>
      </c>
      <c r="K330" s="10">
        <f t="shared" si="33"/>
        <v>2.3169051902917257</v>
      </c>
      <c r="L330" s="10">
        <f aca="true" t="shared" si="35" ref="L330:L359">L329+(K329/100)</f>
        <v>6.9052114382064</v>
      </c>
    </row>
    <row r="331" spans="1:12" ht="15">
      <c r="A331" s="10">
        <v>14.1</v>
      </c>
      <c r="B331" s="17">
        <v>4</v>
      </c>
      <c r="C331" s="10">
        <v>14.12</v>
      </c>
      <c r="D331" s="10">
        <f t="shared" si="30"/>
        <v>580.1374416018999</v>
      </c>
      <c r="E331" s="10">
        <f t="shared" si="31"/>
        <v>2.3205497664076</v>
      </c>
      <c r="F331" s="10">
        <f t="shared" si="34"/>
        <v>6.997880886840583</v>
      </c>
      <c r="H331" s="10">
        <v>13.98</v>
      </c>
      <c r="I331" s="10">
        <v>3.9999999999999147</v>
      </c>
      <c r="J331" s="10">
        <f t="shared" si="32"/>
        <v>579.455455077075</v>
      </c>
      <c r="K331" s="10">
        <f t="shared" si="33"/>
        <v>2.317821820308251</v>
      </c>
      <c r="L331" s="10">
        <f t="shared" si="35"/>
        <v>6.9283804901093164</v>
      </c>
    </row>
    <row r="332" spans="1:12" ht="15">
      <c r="A332" s="10">
        <v>14.14</v>
      </c>
      <c r="B332" s="17">
        <v>4</v>
      </c>
      <c r="C332" s="10">
        <v>14.16</v>
      </c>
      <c r="D332" s="10">
        <f t="shared" si="30"/>
        <v>580.362973115411</v>
      </c>
      <c r="E332" s="10">
        <f t="shared" si="31"/>
        <v>2.3214518924616443</v>
      </c>
      <c r="F332" s="10">
        <f t="shared" si="34"/>
        <v>7.021086384504659</v>
      </c>
      <c r="H332" s="10">
        <v>14.02</v>
      </c>
      <c r="I332" s="10">
        <v>4.000000000000092</v>
      </c>
      <c r="J332" s="10">
        <f t="shared" si="32"/>
        <v>579.6836919513951</v>
      </c>
      <c r="K332" s="10">
        <f t="shared" si="33"/>
        <v>2.3187347678056343</v>
      </c>
      <c r="L332" s="10">
        <f t="shared" si="35"/>
        <v>6.951558708312399</v>
      </c>
    </row>
    <row r="333" spans="1:12" ht="15">
      <c r="A333" s="10">
        <v>14.18</v>
      </c>
      <c r="B333" s="17">
        <v>5.5</v>
      </c>
      <c r="C333" s="10">
        <v>14.2075</v>
      </c>
      <c r="D333" s="10">
        <f t="shared" si="30"/>
        <v>580.5876214737374</v>
      </c>
      <c r="E333" s="10">
        <f t="shared" si="31"/>
        <v>3.193231918105556</v>
      </c>
      <c r="F333" s="10">
        <f t="shared" si="34"/>
        <v>7.044300903429275</v>
      </c>
      <c r="H333" s="10">
        <v>14.06</v>
      </c>
      <c r="I333" s="10">
        <v>3.9999999999999147</v>
      </c>
      <c r="J333" s="10">
        <f t="shared" si="32"/>
        <v>579.9110176595582</v>
      </c>
      <c r="K333" s="10">
        <f t="shared" si="33"/>
        <v>2.3196440706381836</v>
      </c>
      <c r="L333" s="10">
        <f t="shared" si="35"/>
        <v>6.9747460559904555</v>
      </c>
    </row>
    <row r="334" spans="1:12" ht="15">
      <c r="A334" s="10">
        <v>14.235</v>
      </c>
      <c r="B334" s="17">
        <v>6</v>
      </c>
      <c r="C334" s="10">
        <v>14.265</v>
      </c>
      <c r="D334" s="10">
        <f t="shared" si="30"/>
        <v>580.8950878472349</v>
      </c>
      <c r="E334" s="10">
        <f t="shared" si="31"/>
        <v>3.4853705270834094</v>
      </c>
      <c r="F334" s="10">
        <f t="shared" si="34"/>
        <v>7.07623322261033</v>
      </c>
      <c r="H334" s="10">
        <v>14.1</v>
      </c>
      <c r="I334" s="10">
        <v>4.000000000000092</v>
      </c>
      <c r="J334" s="10">
        <f t="shared" si="32"/>
        <v>580.1374416018999</v>
      </c>
      <c r="K334" s="10">
        <f t="shared" si="33"/>
        <v>2.3205497664076535</v>
      </c>
      <c r="L334" s="10">
        <f t="shared" si="35"/>
        <v>6.9979424966968375</v>
      </c>
    </row>
    <row r="335" spans="1:12" ht="15">
      <c r="A335" s="10">
        <v>14.295</v>
      </c>
      <c r="B335" s="17">
        <v>5.5</v>
      </c>
      <c r="C335" s="10">
        <v>14.3225</v>
      </c>
      <c r="D335" s="10">
        <f t="shared" si="30"/>
        <v>581.2286491542075</v>
      </c>
      <c r="E335" s="10">
        <f t="shared" si="31"/>
        <v>3.196757570348141</v>
      </c>
      <c r="F335" s="10">
        <f t="shared" si="34"/>
        <v>7.111086927881164</v>
      </c>
      <c r="H335" s="10">
        <v>14.14</v>
      </c>
      <c r="I335" s="10">
        <v>3.9999999999999147</v>
      </c>
      <c r="J335" s="10">
        <f t="shared" si="32"/>
        <v>580.362973115411</v>
      </c>
      <c r="K335" s="10">
        <f t="shared" si="33"/>
        <v>2.321451892461595</v>
      </c>
      <c r="L335" s="10">
        <f t="shared" si="35"/>
        <v>7.0211479943609145</v>
      </c>
    </row>
    <row r="336" spans="1:12" ht="15">
      <c r="A336" s="10">
        <v>14.35</v>
      </c>
      <c r="B336" s="17">
        <v>6</v>
      </c>
      <c r="C336" s="10">
        <v>14.38</v>
      </c>
      <c r="D336" s="10">
        <f t="shared" si="30"/>
        <v>581.5327371679314</v>
      </c>
      <c r="E336" s="10">
        <f t="shared" si="31"/>
        <v>3.4891964230075887</v>
      </c>
      <c r="F336" s="10">
        <f t="shared" si="34"/>
        <v>7.143054503584645</v>
      </c>
      <c r="H336" s="10">
        <v>14.18</v>
      </c>
      <c r="I336" s="10">
        <v>5.499999999999972</v>
      </c>
      <c r="J336" s="10">
        <f t="shared" si="32"/>
        <v>580.5876214737374</v>
      </c>
      <c r="K336" s="10">
        <f t="shared" si="33"/>
        <v>3.1932319181055395</v>
      </c>
      <c r="L336" s="10">
        <f t="shared" si="35"/>
        <v>7.04436251328553</v>
      </c>
    </row>
    <row r="337" spans="1:12" ht="15">
      <c r="A337" s="10">
        <v>14.41</v>
      </c>
      <c r="B337" s="17">
        <v>4.4</v>
      </c>
      <c r="C337" s="10">
        <v>14.432</v>
      </c>
      <c r="D337" s="10">
        <f t="shared" si="30"/>
        <v>581.862668771049</v>
      </c>
      <c r="E337" s="10">
        <f t="shared" si="31"/>
        <v>2.5601957425926156</v>
      </c>
      <c r="F337" s="10">
        <f t="shared" si="34"/>
        <v>7.177946467814722</v>
      </c>
      <c r="H337" s="10">
        <v>14.235</v>
      </c>
      <c r="I337" s="10">
        <v>6.00000000000005</v>
      </c>
      <c r="J337" s="10">
        <f t="shared" si="32"/>
        <v>580.8950878472349</v>
      </c>
      <c r="K337" s="10">
        <f t="shared" si="33"/>
        <v>3.4853705270834383</v>
      </c>
      <c r="L337" s="10">
        <f t="shared" si="35"/>
        <v>7.076294832466585</v>
      </c>
    </row>
    <row r="338" spans="1:12" ht="15">
      <c r="A338" s="10">
        <v>14.454</v>
      </c>
      <c r="B338" s="17">
        <v>4.4</v>
      </c>
      <c r="C338" s="10">
        <v>14.475999999999999</v>
      </c>
      <c r="D338" s="10">
        <f t="shared" si="30"/>
        <v>582.1034411592568</v>
      </c>
      <c r="E338" s="10">
        <f t="shared" si="31"/>
        <v>2.5612551411007303</v>
      </c>
      <c r="F338" s="10">
        <f t="shared" si="34"/>
        <v>7.203548425240648</v>
      </c>
      <c r="H338" s="10">
        <v>14.295</v>
      </c>
      <c r="I338" s="10">
        <v>5.499999999999972</v>
      </c>
      <c r="J338" s="10">
        <f t="shared" si="32"/>
        <v>581.2286491542075</v>
      </c>
      <c r="K338" s="10">
        <f t="shared" si="33"/>
        <v>3.1967575703481246</v>
      </c>
      <c r="L338" s="10">
        <f t="shared" si="35"/>
        <v>7.11114853773742</v>
      </c>
    </row>
    <row r="339" spans="1:12" ht="15">
      <c r="A339" s="10">
        <v>14.498</v>
      </c>
      <c r="B339" s="17">
        <v>4.4</v>
      </c>
      <c r="C339" s="10">
        <v>14.52</v>
      </c>
      <c r="D339" s="10">
        <f t="shared" si="30"/>
        <v>582.3432303516473</v>
      </c>
      <c r="E339" s="10">
        <f t="shared" si="31"/>
        <v>2.5623102135472484</v>
      </c>
      <c r="F339" s="10">
        <f t="shared" si="34"/>
        <v>7.229160976651655</v>
      </c>
      <c r="H339" s="10">
        <v>14.35</v>
      </c>
      <c r="I339" s="10">
        <v>6.00000000000005</v>
      </c>
      <c r="J339" s="10">
        <f t="shared" si="32"/>
        <v>581.5327371679314</v>
      </c>
      <c r="K339" s="10">
        <f t="shared" si="33"/>
        <v>3.4891964230076176</v>
      </c>
      <c r="L339" s="10">
        <f t="shared" si="35"/>
        <v>7.143116113440901</v>
      </c>
    </row>
    <row r="340" spans="1:12" ht="15">
      <c r="A340" s="10">
        <v>14.542</v>
      </c>
      <c r="B340" s="17">
        <v>4.4</v>
      </c>
      <c r="C340" s="10">
        <v>14.564</v>
      </c>
      <c r="D340" s="10">
        <f t="shared" si="30"/>
        <v>582.5820479410693</v>
      </c>
      <c r="E340" s="10">
        <f t="shared" si="31"/>
        <v>2.563361010940705</v>
      </c>
      <c r="F340" s="10">
        <f t="shared" si="34"/>
        <v>7.254784078787128</v>
      </c>
      <c r="H340" s="10">
        <v>14.41</v>
      </c>
      <c r="I340" s="10">
        <v>4.400000000000048</v>
      </c>
      <c r="J340" s="10">
        <f t="shared" si="32"/>
        <v>581.862668771049</v>
      </c>
      <c r="K340" s="10">
        <f t="shared" si="33"/>
        <v>2.5601957425926436</v>
      </c>
      <c r="L340" s="10">
        <f t="shared" si="35"/>
        <v>7.178008077670977</v>
      </c>
    </row>
    <row r="341" spans="1:12" ht="15">
      <c r="A341" s="10">
        <v>14.586</v>
      </c>
      <c r="B341" s="17">
        <v>4.4</v>
      </c>
      <c r="C341" s="10">
        <v>14.608</v>
      </c>
      <c r="D341" s="10">
        <f t="shared" si="30"/>
        <v>582.8199054276281</v>
      </c>
      <c r="E341" s="10">
        <f t="shared" si="31"/>
        <v>2.5644075838815636</v>
      </c>
      <c r="F341" s="10">
        <f t="shared" si="34"/>
        <v>7.280417688896535</v>
      </c>
      <c r="H341" s="10">
        <v>14.454</v>
      </c>
      <c r="I341" s="10">
        <v>4.399999999999871</v>
      </c>
      <c r="J341" s="10">
        <f t="shared" si="32"/>
        <v>582.1034411592568</v>
      </c>
      <c r="K341" s="10">
        <f t="shared" si="33"/>
        <v>2.5612551411006548</v>
      </c>
      <c r="L341" s="10">
        <f t="shared" si="35"/>
        <v>7.2036100350969035</v>
      </c>
    </row>
    <row r="342" spans="1:12" ht="15">
      <c r="A342" s="10">
        <v>14.63</v>
      </c>
      <c r="B342" s="17">
        <v>4.4</v>
      </c>
      <c r="C342" s="10">
        <v>14.652000000000001</v>
      </c>
      <c r="D342" s="10">
        <f t="shared" si="30"/>
        <v>583.056814218687</v>
      </c>
      <c r="E342" s="10">
        <f t="shared" si="31"/>
        <v>2.5654499825622232</v>
      </c>
      <c r="F342" s="10">
        <f t="shared" si="34"/>
        <v>7.306061764735351</v>
      </c>
      <c r="H342" s="10">
        <v>14.498</v>
      </c>
      <c r="I342" s="10">
        <v>4.400000000000048</v>
      </c>
      <c r="J342" s="10">
        <f t="shared" si="32"/>
        <v>582.3432303516473</v>
      </c>
      <c r="K342" s="10">
        <f t="shared" si="33"/>
        <v>2.5623102135472764</v>
      </c>
      <c r="L342" s="10">
        <f t="shared" si="35"/>
        <v>7.22922258650791</v>
      </c>
    </row>
    <row r="343" spans="1:12" ht="15">
      <c r="A343" s="10">
        <v>14.674</v>
      </c>
      <c r="B343" s="17">
        <v>4.4</v>
      </c>
      <c r="C343" s="10">
        <v>14.696</v>
      </c>
      <c r="D343" s="10">
        <f t="shared" si="30"/>
        <v>583.292785628866</v>
      </c>
      <c r="E343" s="10">
        <f t="shared" si="31"/>
        <v>2.5664882567670104</v>
      </c>
      <c r="F343" s="10">
        <f t="shared" si="34"/>
        <v>7.331716264560973</v>
      </c>
      <c r="H343" s="10">
        <v>14.542</v>
      </c>
      <c r="I343" s="10">
        <v>4.400000000000048</v>
      </c>
      <c r="J343" s="10">
        <f t="shared" si="32"/>
        <v>582.5820479410693</v>
      </c>
      <c r="K343" s="10">
        <f t="shared" si="33"/>
        <v>2.5633610109407328</v>
      </c>
      <c r="L343" s="10">
        <f t="shared" si="35"/>
        <v>7.254845688643383</v>
      </c>
    </row>
    <row r="344" spans="1:12" ht="15">
      <c r="A344" s="10">
        <v>14.718</v>
      </c>
      <c r="B344" s="17">
        <v>4.4</v>
      </c>
      <c r="C344" s="10">
        <v>14.74</v>
      </c>
      <c r="D344" s="10">
        <f t="shared" si="30"/>
        <v>583.5278308800421</v>
      </c>
      <c r="E344" s="10">
        <f t="shared" si="31"/>
        <v>2.5675224558721856</v>
      </c>
      <c r="F344" s="10">
        <f t="shared" si="34"/>
        <v>7.357381147128644</v>
      </c>
      <c r="H344" s="10">
        <v>14.586</v>
      </c>
      <c r="I344" s="10">
        <v>4.400000000000048</v>
      </c>
      <c r="J344" s="10">
        <f t="shared" si="32"/>
        <v>582.8199054276281</v>
      </c>
      <c r="K344" s="10">
        <f t="shared" si="33"/>
        <v>2.5644075838815916</v>
      </c>
      <c r="L344" s="10">
        <f t="shared" si="35"/>
        <v>7.28047929875279</v>
      </c>
    </row>
    <row r="345" spans="1:12" ht="15">
      <c r="A345" s="10">
        <v>14.762</v>
      </c>
      <c r="B345" s="17">
        <v>4.4</v>
      </c>
      <c r="C345" s="10">
        <v>14.783999999999999</v>
      </c>
      <c r="D345" s="10">
        <f t="shared" si="30"/>
        <v>583.7619611013497</v>
      </c>
      <c r="E345" s="10">
        <f t="shared" si="31"/>
        <v>2.568552628845939</v>
      </c>
      <c r="F345" s="10">
        <f t="shared" si="34"/>
        <v>7.383056371687365</v>
      </c>
      <c r="H345" s="10">
        <v>14.63</v>
      </c>
      <c r="I345" s="10">
        <v>4.399999999999871</v>
      </c>
      <c r="J345" s="10">
        <f t="shared" si="32"/>
        <v>583.056814218687</v>
      </c>
      <c r="K345" s="10">
        <f t="shared" si="33"/>
        <v>2.5654499825621477</v>
      </c>
      <c r="L345" s="10">
        <f t="shared" si="35"/>
        <v>7.306123374591606</v>
      </c>
    </row>
    <row r="346" spans="1:12" ht="15">
      <c r="A346" s="10">
        <v>14.806</v>
      </c>
      <c r="B346" s="17">
        <v>4.4</v>
      </c>
      <c r="C346" s="10">
        <v>14.828</v>
      </c>
      <c r="D346" s="10">
        <f t="shared" si="30"/>
        <v>583.9951873291799</v>
      </c>
      <c r="E346" s="10">
        <f t="shared" si="31"/>
        <v>2.5695788242483917</v>
      </c>
      <c r="F346" s="10">
        <f t="shared" si="34"/>
        <v>7.408741897975824</v>
      </c>
      <c r="H346" s="10">
        <v>14.674</v>
      </c>
      <c r="I346" s="10">
        <v>4.400000000000048</v>
      </c>
      <c r="J346" s="10">
        <f t="shared" si="32"/>
        <v>583.292785628866</v>
      </c>
      <c r="K346" s="10">
        <f t="shared" si="33"/>
        <v>2.5664882567670384</v>
      </c>
      <c r="L346" s="10">
        <f t="shared" si="35"/>
        <v>7.331777874417227</v>
      </c>
    </row>
    <row r="347" spans="1:12" ht="15">
      <c r="A347" s="10">
        <v>14.85</v>
      </c>
      <c r="B347" s="17">
        <v>4.4</v>
      </c>
      <c r="C347" s="10">
        <v>14.872</v>
      </c>
      <c r="D347" s="10">
        <f t="shared" si="30"/>
        <v>584.2275205071812</v>
      </c>
      <c r="E347" s="10">
        <f t="shared" si="31"/>
        <v>2.570601090231597</v>
      </c>
      <c r="F347" s="10">
        <f t="shared" si="34"/>
        <v>7.434437686218308</v>
      </c>
      <c r="H347" s="10">
        <v>14.718</v>
      </c>
      <c r="I347" s="10">
        <v>4.400000000000048</v>
      </c>
      <c r="J347" s="10">
        <f t="shared" si="32"/>
        <v>583.5278308800421</v>
      </c>
      <c r="K347" s="10">
        <f t="shared" si="33"/>
        <v>2.5675224558722136</v>
      </c>
      <c r="L347" s="10">
        <f t="shared" si="35"/>
        <v>7.357442756984898</v>
      </c>
    </row>
    <row r="348" spans="1:12" ht="15">
      <c r="A348" s="10">
        <v>14.894</v>
      </c>
      <c r="B348" s="17">
        <v>4.4</v>
      </c>
      <c r="C348" s="10">
        <v>14.916</v>
      </c>
      <c r="D348" s="10">
        <f t="shared" si="30"/>
        <v>584.4589714862592</v>
      </c>
      <c r="E348" s="10">
        <f t="shared" si="31"/>
        <v>2.571619474539541</v>
      </c>
      <c r="F348" s="10">
        <f t="shared" si="34"/>
        <v>7.460143697120624</v>
      </c>
      <c r="H348" s="10">
        <v>14.762</v>
      </c>
      <c r="I348" s="10">
        <v>4.399999999999871</v>
      </c>
      <c r="J348" s="10">
        <f t="shared" si="32"/>
        <v>583.7619611013497</v>
      </c>
      <c r="K348" s="10">
        <f t="shared" si="33"/>
        <v>2.5685526288458633</v>
      </c>
      <c r="L348" s="10">
        <f t="shared" si="35"/>
        <v>7.38311798154362</v>
      </c>
    </row>
    <row r="349" spans="1:12" ht="15">
      <c r="A349" s="10">
        <v>14.938</v>
      </c>
      <c r="B349" s="17">
        <v>4.4</v>
      </c>
      <c r="C349" s="10">
        <v>14.96</v>
      </c>
      <c r="D349" s="10">
        <f t="shared" si="30"/>
        <v>584.6895510245766</v>
      </c>
      <c r="E349" s="10">
        <f t="shared" si="31"/>
        <v>2.5726340245081376</v>
      </c>
      <c r="F349" s="10">
        <f t="shared" si="34"/>
        <v>7.485859891866019</v>
      </c>
      <c r="H349" s="10">
        <v>14.806</v>
      </c>
      <c r="I349" s="10">
        <v>4.400000000000048</v>
      </c>
      <c r="J349" s="10">
        <f t="shared" si="32"/>
        <v>583.9951873291799</v>
      </c>
      <c r="K349" s="10">
        <f t="shared" si="33"/>
        <v>2.5695788242484197</v>
      </c>
      <c r="L349" s="10">
        <f t="shared" si="35"/>
        <v>7.408803507832078</v>
      </c>
    </row>
    <row r="350" spans="1:12" ht="15">
      <c r="A350" s="10">
        <v>14.982</v>
      </c>
      <c r="B350" s="17">
        <v>4.4</v>
      </c>
      <c r="C350" s="10">
        <v>15.004</v>
      </c>
      <c r="D350" s="10">
        <f t="shared" si="30"/>
        <v>584.9192697875533</v>
      </c>
      <c r="E350" s="10">
        <f t="shared" si="31"/>
        <v>2.5736447870652346</v>
      </c>
      <c r="F350" s="10">
        <f t="shared" si="34"/>
        <v>7.5115862321111</v>
      </c>
      <c r="H350" s="10">
        <v>14.85</v>
      </c>
      <c r="I350" s="10">
        <v>4.400000000000048</v>
      </c>
      <c r="J350" s="10">
        <f t="shared" si="32"/>
        <v>584.2275205071812</v>
      </c>
      <c r="K350" s="10">
        <f t="shared" si="33"/>
        <v>2.5706010902316256</v>
      </c>
      <c r="L350" s="10">
        <f t="shared" si="35"/>
        <v>7.434499296074563</v>
      </c>
    </row>
    <row r="351" spans="1:12" ht="15">
      <c r="A351" s="10">
        <v>15.026</v>
      </c>
      <c r="B351" s="17">
        <v>4.4</v>
      </c>
      <c r="C351" s="10">
        <v>15.048</v>
      </c>
      <c r="D351" s="10">
        <f t="shared" si="30"/>
        <v>585.1481383478659</v>
      </c>
      <c r="E351" s="10">
        <f t="shared" si="31"/>
        <v>2.5746518087306103</v>
      </c>
      <c r="F351" s="10">
        <f t="shared" si="34"/>
        <v>7.537322679981753</v>
      </c>
      <c r="H351" s="10">
        <v>14.894</v>
      </c>
      <c r="I351" s="10">
        <v>4.400000000000048</v>
      </c>
      <c r="J351" s="10">
        <f t="shared" si="32"/>
        <v>584.4589714862592</v>
      </c>
      <c r="K351" s="10">
        <f t="shared" si="33"/>
        <v>2.571619474539569</v>
      </c>
      <c r="L351" s="10">
        <f t="shared" si="35"/>
        <v>7.460205306976879</v>
      </c>
    </row>
    <row r="352" spans="1:12" ht="15">
      <c r="A352" s="10">
        <v>15.07</v>
      </c>
      <c r="B352" s="17">
        <v>4.4</v>
      </c>
      <c r="C352" s="10">
        <v>15.092</v>
      </c>
      <c r="D352" s="10">
        <f t="shared" si="30"/>
        <v>585.3761671854486</v>
      </c>
      <c r="E352" s="10">
        <f t="shared" si="31"/>
        <v>2.5756551356159743</v>
      </c>
      <c r="F352" s="10">
        <f t="shared" si="34"/>
        <v>7.563069198069059</v>
      </c>
      <c r="H352" s="10">
        <v>14.938</v>
      </c>
      <c r="I352" s="10">
        <v>4.399999999999871</v>
      </c>
      <c r="J352" s="10">
        <f t="shared" si="32"/>
        <v>584.6895510245766</v>
      </c>
      <c r="K352" s="10">
        <f t="shared" si="33"/>
        <v>2.5726340245080617</v>
      </c>
      <c r="L352" s="10">
        <f t="shared" si="35"/>
        <v>7.485921501722275</v>
      </c>
    </row>
    <row r="353" spans="1:12" ht="15">
      <c r="A353" s="10">
        <v>15.114</v>
      </c>
      <c r="B353" s="17">
        <v>4.4</v>
      </c>
      <c r="C353" s="10">
        <v>15.136</v>
      </c>
      <c r="D353" s="10">
        <f t="shared" si="30"/>
        <v>585.6033666874926</v>
      </c>
      <c r="E353" s="10">
        <f t="shared" si="31"/>
        <v>2.5766548134249674</v>
      </c>
      <c r="F353" s="10">
        <f t="shared" si="34"/>
        <v>7.58882574942522</v>
      </c>
      <c r="H353" s="10">
        <v>14.982</v>
      </c>
      <c r="I353" s="10">
        <v>4.400000000000048</v>
      </c>
      <c r="J353" s="10">
        <f t="shared" si="32"/>
        <v>584.9192697875533</v>
      </c>
      <c r="K353" s="10">
        <f t="shared" si="33"/>
        <v>2.5736447870652626</v>
      </c>
      <c r="L353" s="10">
        <f t="shared" si="35"/>
        <v>7.511647841967355</v>
      </c>
    </row>
    <row r="354" spans="1:12" ht="15">
      <c r="A354" s="10">
        <v>15.158</v>
      </c>
      <c r="B354" s="17">
        <v>4.4</v>
      </c>
      <c r="C354" s="10">
        <v>15.18</v>
      </c>
      <c r="D354" s="10">
        <f t="shared" si="30"/>
        <v>585.8297471484459</v>
      </c>
      <c r="E354" s="10">
        <f t="shared" si="31"/>
        <v>2.5776508874531623</v>
      </c>
      <c r="F354" s="10">
        <f t="shared" si="34"/>
        <v>7.6145922975594695</v>
      </c>
      <c r="H354" s="10">
        <v>15.026</v>
      </c>
      <c r="I354" s="10">
        <v>4.400000000000048</v>
      </c>
      <c r="J354" s="10">
        <f t="shared" si="32"/>
        <v>585.1481383478659</v>
      </c>
      <c r="K354" s="10">
        <f t="shared" si="33"/>
        <v>2.5746518087306383</v>
      </c>
      <c r="L354" s="10">
        <f t="shared" si="35"/>
        <v>7.537384289838008</v>
      </c>
    </row>
    <row r="355" spans="1:12" ht="15">
      <c r="A355" s="10">
        <v>15.202</v>
      </c>
      <c r="B355" s="17">
        <v>4.3</v>
      </c>
      <c r="C355" s="10">
        <v>15.2235</v>
      </c>
      <c r="D355" s="10">
        <f t="shared" si="30"/>
        <v>586.0553187700142</v>
      </c>
      <c r="E355" s="10">
        <f t="shared" si="31"/>
        <v>2.520037870711061</v>
      </c>
      <c r="F355" s="10">
        <f t="shared" si="34"/>
        <v>7.640368806434001</v>
      </c>
      <c r="H355" s="10">
        <v>15.07</v>
      </c>
      <c r="I355" s="10">
        <v>4.400000000000048</v>
      </c>
      <c r="J355" s="10">
        <f t="shared" si="32"/>
        <v>585.3761671854486</v>
      </c>
      <c r="K355" s="10">
        <f t="shared" si="33"/>
        <v>2.5756551356160022</v>
      </c>
      <c r="L355" s="10">
        <f t="shared" si="35"/>
        <v>7.563130807925314</v>
      </c>
    </row>
    <row r="356" spans="1:12" ht="15">
      <c r="A356" s="10">
        <v>15.245</v>
      </c>
      <c r="B356" s="17">
        <v>6</v>
      </c>
      <c r="C356" s="10">
        <v>15.275</v>
      </c>
      <c r="D356" s="10">
        <f t="shared" si="30"/>
        <v>586.2749919830724</v>
      </c>
      <c r="E356" s="10">
        <f t="shared" si="31"/>
        <v>3.517649951898434</v>
      </c>
      <c r="F356" s="10">
        <f t="shared" si="34"/>
        <v>7.665569185141112</v>
      </c>
      <c r="H356" s="10">
        <v>15.114</v>
      </c>
      <c r="I356" s="10">
        <v>4.399999999999871</v>
      </c>
      <c r="J356" s="10">
        <f t="shared" si="32"/>
        <v>585.6033666874926</v>
      </c>
      <c r="K356" s="10">
        <f t="shared" si="33"/>
        <v>2.5766548134248914</v>
      </c>
      <c r="L356" s="10">
        <f t="shared" si="35"/>
        <v>7.5888873592814745</v>
      </c>
    </row>
    <row r="357" spans="1:12" ht="15">
      <c r="A357" s="10">
        <v>15.305</v>
      </c>
      <c r="F357" s="10">
        <f>F356+(E356/100)</f>
        <v>7.700745684660096</v>
      </c>
      <c r="H357" s="10">
        <v>15.158</v>
      </c>
      <c r="I357" s="10">
        <v>4.400000000000048</v>
      </c>
      <c r="J357" s="10">
        <f t="shared" si="32"/>
        <v>585.8297471484459</v>
      </c>
      <c r="K357" s="10">
        <f t="shared" si="33"/>
        <v>2.5776508874531903</v>
      </c>
      <c r="L357" s="10">
        <f t="shared" si="35"/>
        <v>7.614653907415724</v>
      </c>
    </row>
    <row r="358" spans="8:12" ht="15">
      <c r="H358" s="10">
        <v>15.202</v>
      </c>
      <c r="I358" s="10">
        <v>4.299999999999926</v>
      </c>
      <c r="J358" s="10">
        <f t="shared" si="32"/>
        <v>586.0553187700142</v>
      </c>
      <c r="K358" s="10">
        <f t="shared" si="33"/>
        <v>2.5200378707110174</v>
      </c>
      <c r="L358" s="10">
        <f t="shared" si="35"/>
        <v>7.640430416290256</v>
      </c>
    </row>
    <row r="359" spans="8:12" ht="15">
      <c r="H359" s="10">
        <v>15.245</v>
      </c>
      <c r="I359" s="10">
        <v>6</v>
      </c>
      <c r="J359" s="10">
        <f t="shared" si="32"/>
        <v>586.2749919830724</v>
      </c>
      <c r="K359" s="10">
        <f t="shared" si="33"/>
        <v>3.517649951898434</v>
      </c>
      <c r="L359" s="10">
        <f t="shared" si="35"/>
        <v>7.665630794997366</v>
      </c>
    </row>
    <row r="360" spans="8:12" ht="15">
      <c r="H360" s="10">
        <v>15.305</v>
      </c>
      <c r="L360" s="10">
        <f>L359+(K359/100)</f>
        <v>7.70080729451635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2016-01-05T14:29:31Z</dcterms:modified>
  <cp:category/>
  <cp:version/>
  <cp:contentType/>
  <cp:contentStatus/>
</cp:coreProperties>
</file>